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a06571\Downloads\"/>
    </mc:Choice>
  </mc:AlternateContent>
  <xr:revisionPtr revIDLastSave="0" documentId="13_ncr:1_{C870CCF9-44B6-46E2-950B-445FA024E529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CAST_I_1_PRIJMY" sheetId="1" r:id="rId1"/>
    <sheet name="CAST_I_1_VYDAVKY" sheetId="2" r:id="rId2"/>
    <sheet name="CAST_I_2_PRIJMY" sheetId="3" r:id="rId3"/>
    <sheet name="CAST_I_2_VYDAVKY" sheetId="4" r:id="rId4"/>
    <sheet name="CAST_II_PRIJMY" sheetId="5" r:id="rId5"/>
    <sheet name="CAST_II_VYDAVKY" sheetId="6" r:id="rId6"/>
    <sheet name="PARAM" sheetId="7" r:id="rId7"/>
  </sheets>
  <definedNames>
    <definedName name="_xlnm.Print_Titles" localSheetId="0">CAST_I_1_PRIJMY!$4:$7</definedName>
    <definedName name="_xlnm.Print_Titles" localSheetId="1">CAST_I_1_VYDAVKY!$4:$7</definedName>
    <definedName name="_xlnm.Print_Titles" localSheetId="2">CAST_I_2_PRIJMY!$4:$7</definedName>
    <definedName name="_xlnm.Print_Titles" localSheetId="3">CAST_I_2_VYDAVKY!$4:$7</definedName>
    <definedName name="_xlnm.Print_Titles" localSheetId="4">CAST_II_PRIJMY!$3:$6</definedName>
    <definedName name="_xlnm.Print_Titles" localSheetId="5">CAST_II_VYDAVKY!$3:$6</definedName>
    <definedName name="_xlnm.Print_Area" localSheetId="0">CAST_I_1_PRIJMY!$A:$I</definedName>
    <definedName name="_xlnm.Print_Area" localSheetId="1">CAST_I_1_VYDAVKY!$A:$N</definedName>
    <definedName name="_xlnm.Print_Area" localSheetId="2">CAST_I_2_PRIJMY!$A:$I</definedName>
    <definedName name="_xlnm.Print_Area" localSheetId="3">CAST_I_2_VYDAVKY!$A:$N</definedName>
    <definedName name="_xlnm.Print_Area" localSheetId="4">CAST_II_PRIJMY!$A:$J</definedName>
    <definedName name="_xlnm.Print_Area" localSheetId="5">CAST_II_VYDAVKY!$A:$N</definedName>
  </definedNames>
  <calcPr calcId="191029"/>
</workbook>
</file>

<file path=xl/calcChain.xml><?xml version="1.0" encoding="utf-8"?>
<calcChain xmlns="http://schemas.openxmlformats.org/spreadsheetml/2006/main">
  <c r="L12" i="4" l="1"/>
  <c r="M12" i="4"/>
  <c r="N12" i="4"/>
  <c r="G11" i="3"/>
  <c r="H11" i="3"/>
  <c r="I11" i="3"/>
  <c r="L70" i="2"/>
  <c r="M70" i="2"/>
  <c r="N70" i="2"/>
  <c r="K70" i="2"/>
  <c r="L2" i="1"/>
  <c r="F19" i="1"/>
  <c r="M2" i="1"/>
  <c r="G19" i="1"/>
  <c r="N2" i="1"/>
  <c r="H19" i="1"/>
  <c r="O2" i="1"/>
  <c r="I19" i="1"/>
  <c r="Q2" i="2"/>
  <c r="R2" i="2"/>
  <c r="S2" i="2"/>
  <c r="T2" i="2"/>
  <c r="M2" i="5"/>
  <c r="G10" i="5"/>
  <c r="N2" i="5"/>
  <c r="H10" i="5"/>
  <c r="O2" i="5"/>
  <c r="I10" i="5"/>
  <c r="P2" i="5"/>
</calcChain>
</file>

<file path=xl/sharedStrings.xml><?xml version="1.0" encoding="utf-8"?>
<sst xmlns="http://schemas.openxmlformats.org/spreadsheetml/2006/main" count="889" uniqueCount="172">
  <si>
    <t>Časť I. Príjmy a výdavky</t>
  </si>
  <si>
    <t>Bežný rozpočet</t>
  </si>
  <si>
    <t xml:space="preserve">1.1.Príjmy </t>
  </si>
  <si>
    <t>Druh rozpočtu</t>
  </si>
  <si>
    <t>Zdroj</t>
  </si>
  <si>
    <t>Ekonomická klasifikácia</t>
  </si>
  <si>
    <t>Položka</t>
  </si>
  <si>
    <t>Podpoložka</t>
  </si>
  <si>
    <t>Názov</t>
  </si>
  <si>
    <t>a</t>
  </si>
  <si>
    <t>b</t>
  </si>
  <si>
    <t>c</t>
  </si>
  <si>
    <t>d</t>
  </si>
  <si>
    <t>e</t>
  </si>
  <si>
    <t>2</t>
  </si>
  <si>
    <t>3</t>
  </si>
  <si>
    <t>4</t>
  </si>
  <si>
    <t/>
  </si>
  <si>
    <t xml:space="preserve">111 </t>
  </si>
  <si>
    <t>312</t>
  </si>
  <si>
    <t>001</t>
  </si>
  <si>
    <t>Tuzemské bežné transfery v rámci VS zo ŠR okrem preneseného výkonu štátnej správy</t>
  </si>
  <si>
    <t xml:space="preserve">41  </t>
  </si>
  <si>
    <t>111</t>
  </si>
  <si>
    <t>003</t>
  </si>
  <si>
    <t>Výnos dane z príjmov poukázaný územnej samospráve</t>
  </si>
  <si>
    <t>121</t>
  </si>
  <si>
    <t>Daň z pozemkov</t>
  </si>
  <si>
    <t>002</t>
  </si>
  <si>
    <t>Daň zo stavieb</t>
  </si>
  <si>
    <t>133</t>
  </si>
  <si>
    <t>Daň za psa</t>
  </si>
  <si>
    <t>013</t>
  </si>
  <si>
    <t>Daň za komunálne odpady a drobné stavebné odpady</t>
  </si>
  <si>
    <t>212</t>
  </si>
  <si>
    <t>Príjmy z prenajatých budov, priestorov a objektov</t>
  </si>
  <si>
    <t>221</t>
  </si>
  <si>
    <t>004</t>
  </si>
  <si>
    <t>Ostatné poplatky</t>
  </si>
  <si>
    <t>223</t>
  </si>
  <si>
    <t>Poplatky a platby za predaj výrobkov, tovarov a služieb</t>
  </si>
  <si>
    <t>292</t>
  </si>
  <si>
    <t>012</t>
  </si>
  <si>
    <t>Príjmy z dobropisov</t>
  </si>
  <si>
    <t>017</t>
  </si>
  <si>
    <t>Príjmy z vratiek</t>
  </si>
  <si>
    <t>Úhrn</t>
  </si>
  <si>
    <t xml:space="preserve">1.2. Výdavky </t>
  </si>
  <si>
    <t>Program</t>
  </si>
  <si>
    <t>Funkčná klasifikácia</t>
  </si>
  <si>
    <t>Oddiel</t>
  </si>
  <si>
    <t>Skupina</t>
  </si>
  <si>
    <t>Trieda</t>
  </si>
  <si>
    <t>Pod trieda</t>
  </si>
  <si>
    <t>Pod položka</t>
  </si>
  <si>
    <t>f</t>
  </si>
  <si>
    <t>g</t>
  </si>
  <si>
    <t>h</t>
  </si>
  <si>
    <t>i</t>
  </si>
  <si>
    <t>j</t>
  </si>
  <si>
    <t>1</t>
  </si>
  <si>
    <t xml:space="preserve">       </t>
  </si>
  <si>
    <t>01</t>
  </si>
  <si>
    <t xml:space="preserve"> </t>
  </si>
  <si>
    <t>611</t>
  </si>
  <si>
    <t xml:space="preserve">   </t>
  </si>
  <si>
    <t>Tarifný plat,osobný plat,zákl.plat,funk.plat...vrátane ich náhrad</t>
  </si>
  <si>
    <t>625</t>
  </si>
  <si>
    <t>Poistné do Sociálnej poisťovne na starobné poistenie</t>
  </si>
  <si>
    <t>632</t>
  </si>
  <si>
    <t>Poštové služby</t>
  </si>
  <si>
    <t>633</t>
  </si>
  <si>
    <t>006</t>
  </si>
  <si>
    <t>Všeobecný materiál</t>
  </si>
  <si>
    <t>016</t>
  </si>
  <si>
    <t xml:space="preserve">Reprezentačné </t>
  </si>
  <si>
    <t>634</t>
  </si>
  <si>
    <t>Palivo, mazivá, oleje, špeciálne kvapaliny</t>
  </si>
  <si>
    <t>637</t>
  </si>
  <si>
    <t>014</t>
  </si>
  <si>
    <t>Stravovanie</t>
  </si>
  <si>
    <t>026</t>
  </si>
  <si>
    <t>Odmeny a príspevky</t>
  </si>
  <si>
    <t>03</t>
  </si>
  <si>
    <t>0</t>
  </si>
  <si>
    <t>010</t>
  </si>
  <si>
    <t>Pracovné odevy, obuv a pracovné pomôcky</t>
  </si>
  <si>
    <t>04</t>
  </si>
  <si>
    <t>005</t>
  </si>
  <si>
    <t>Špeciálne služby</t>
  </si>
  <si>
    <t>621</t>
  </si>
  <si>
    <t>Poistné do Všeobecnej zdravotnej poisťovne</t>
  </si>
  <si>
    <t>Poistné do Sociálnej poisťovne na nemocenské poistenie</t>
  </si>
  <si>
    <t>Poistné do Sociálnej poisťovne na úrazové poistenie</t>
  </si>
  <si>
    <t>Poistné do Sociálnej poisťovne na invalidné poistenie</t>
  </si>
  <si>
    <t>Poistné do Sociálnej poisťovne na poistenie v nezamestnanosti</t>
  </si>
  <si>
    <t>007</t>
  </si>
  <si>
    <t>Poistné do Sociálnej poisťovne do rezervného fondu solidarity</t>
  </si>
  <si>
    <t>Energie</t>
  </si>
  <si>
    <t>Vodné, stočné</t>
  </si>
  <si>
    <t>Telekomunikačné služby</t>
  </si>
  <si>
    <t>009</t>
  </si>
  <si>
    <t>Knihy,časopisy,noviny,učebnice,učebné a kompenzačné pomôcky</t>
  </si>
  <si>
    <t>015</t>
  </si>
  <si>
    <t>Palivá ako zdroj energie</t>
  </si>
  <si>
    <t>Servis, údržba, opravy a výdavky s tým spojené</t>
  </si>
  <si>
    <t>Poistenie</t>
  </si>
  <si>
    <t>Karty, známky, poplatky</t>
  </si>
  <si>
    <t>635</t>
  </si>
  <si>
    <t>Rutinná a štandardná údržba interiérového vybavenia</t>
  </si>
  <si>
    <t>Rutinná a štandardná údržba prevádzkových strojov,prístrojov,zariadení,techniky a náradia</t>
  </si>
  <si>
    <t>Rutinná a štandardná údržba budov, objektov alebo ich častí</t>
  </si>
  <si>
    <t>Propagácia, reklama a inzercia</t>
  </si>
  <si>
    <t>Všeobecné služby</t>
  </si>
  <si>
    <t>Poplatky a odvody</t>
  </si>
  <si>
    <t>Poistné</t>
  </si>
  <si>
    <t>031</t>
  </si>
  <si>
    <t>Pokuty a penále</t>
  </si>
  <si>
    <t>642</t>
  </si>
  <si>
    <t>Transfery na členské príspevky</t>
  </si>
  <si>
    <t>05</t>
  </si>
  <si>
    <t>06</t>
  </si>
  <si>
    <t>08</t>
  </si>
  <si>
    <t xml:space="preserve">46  </t>
  </si>
  <si>
    <t xml:space="preserve">Časť I. Príjmy a výdavky </t>
  </si>
  <si>
    <t>Kapitálový rozpočet</t>
  </si>
  <si>
    <t>1.1. Príjmy</t>
  </si>
  <si>
    <t>Časť II. Finančné operácie</t>
  </si>
  <si>
    <t>2.1. Príjmové operácie</t>
  </si>
  <si>
    <t>Kód účtu</t>
  </si>
  <si>
    <t>Pod  položka</t>
  </si>
  <si>
    <t>453</t>
  </si>
  <si>
    <t>Prostriedky z predchádzajúcich rokov</t>
  </si>
  <si>
    <t>2.2. Výdavkové operácie</t>
  </si>
  <si>
    <t>CAST_I_1_PRIJMY</t>
  </si>
  <si>
    <t>CAST_I_1_VYDAVKY</t>
  </si>
  <si>
    <t>CAST_I_2_PRIJMY</t>
  </si>
  <si>
    <t>CAST_I_2_VYDAVKY</t>
  </si>
  <si>
    <t>CAST_II_PRIJMY</t>
  </si>
  <si>
    <t>CAST_II_VYDAVKY</t>
  </si>
  <si>
    <t>POCET_RIADKOV</t>
  </si>
  <si>
    <t>POCET_STLPCOV</t>
  </si>
  <si>
    <t>POCET_RIADKOV_HLAVICKY</t>
  </si>
  <si>
    <t>46</t>
  </si>
  <si>
    <t>41</t>
  </si>
  <si>
    <t>7</t>
  </si>
  <si>
    <t>splácanie tuzemskej istiny z ost.úverov</t>
  </si>
  <si>
    <t>821007</t>
  </si>
  <si>
    <t>71</t>
  </si>
  <si>
    <t>821001</t>
  </si>
  <si>
    <t>úvery a pôžičky jednotlivcom</t>
  </si>
  <si>
    <t>Prostriedky z predchádzajúcich rokov - Rezerv.fond</t>
  </si>
  <si>
    <t>Rutinná a štandardná údržba budov, objektov alebo ich častí bj</t>
  </si>
  <si>
    <t>Energie VO</t>
  </si>
  <si>
    <t>Prac.odev, obuv a prac.mater.a pomôcky</t>
  </si>
  <si>
    <t>Komunikačná infraštruktúra</t>
  </si>
  <si>
    <t>322</t>
  </si>
  <si>
    <t>Zo štátneho účelového fondu</t>
  </si>
  <si>
    <t>717002</t>
  </si>
  <si>
    <t>15 000,00</t>
  </si>
  <si>
    <t>Rutinná a štandard. Údržba softvéru</t>
  </si>
  <si>
    <t>Všeob. služby</t>
  </si>
  <si>
    <t>Špeciálne služby/právne</t>
  </si>
  <si>
    <t>Špecialne služby</t>
  </si>
  <si>
    <t>Údržba strojov /VPP/kosačka,twín,traktor</t>
  </si>
  <si>
    <t>11863,00</t>
  </si>
  <si>
    <t>Rekonštrukcia a modernizácia/strecha</t>
  </si>
  <si>
    <t>713001</t>
  </si>
  <si>
    <t>Nákup interierového vybavenia</t>
  </si>
  <si>
    <t>60000,00</t>
  </si>
  <si>
    <t>0,00</t>
  </si>
  <si>
    <r>
      <t xml:space="preserve">Časť I. Príjmy a výdavky                                                                          </t>
    </r>
    <r>
      <rPr>
        <b/>
        <sz val="26"/>
        <color indexed="8"/>
        <rFont val="Arial"/>
        <family val="2"/>
        <charset val="238"/>
      </rPr>
      <t>2026 - 2027 - 2028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</si>
</sst>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10"/>
      <color indexed="8"/>
      <name val="Tahoma"/>
    </font>
    <font>
      <sz val="8"/>
      <color indexed="8"/>
      <name val="Arial"/>
    </font>
    <font>
      <sz val="8"/>
      <color indexed="8"/>
      <name val="Arial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26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/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vertical="center" wrapText="1"/>
    </xf>
    <xf numFmtId="2" fontId="5" fillId="0" borderId="2" xfId="0" applyNumberFormat="1" applyFont="1" applyFill="1" applyBorder="1" applyAlignment="1" applyProtection="1">
      <alignment vertical="center" wrapText="1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Border="1" applyAlignment="1" applyProtection="1"/>
    <xf numFmtId="2" fontId="7" fillId="0" borderId="2" xfId="0" applyNumberFormat="1" applyFont="1" applyFill="1" applyBorder="1" applyAlignment="1" applyProtection="1">
      <alignment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49" fontId="7" fillId="0" borderId="2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8" fillId="0" borderId="0" xfId="0" applyNumberFormat="1" applyFont="1" applyFill="1" applyBorder="1" applyAlignment="1" applyProtection="1"/>
    <xf numFmtId="2" fontId="7" fillId="0" borderId="2" xfId="0" applyNumberFormat="1" applyFont="1" applyFill="1" applyBorder="1" applyAlignment="1" applyProtection="1">
      <alignment horizontal="center" vertical="center" wrapText="1"/>
    </xf>
    <xf numFmtId="2" fontId="5" fillId="0" borderId="2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right" vertical="center" wrapText="1"/>
    </xf>
    <xf numFmtId="49" fontId="7" fillId="0" borderId="2" xfId="0" applyNumberFormat="1" applyFont="1" applyFill="1" applyBorder="1" applyAlignment="1" applyProtection="1">
      <alignment vertical="center" wrapText="1"/>
    </xf>
    <xf numFmtId="49" fontId="7" fillId="0" borderId="5" xfId="0" applyNumberFormat="1" applyFont="1" applyFill="1" applyBorder="1" applyAlignment="1" applyProtection="1">
      <alignment vertical="center" wrapText="1"/>
    </xf>
    <xf numFmtId="49" fontId="6" fillId="0" borderId="3" xfId="0" applyNumberFormat="1" applyFont="1" applyFill="1" applyBorder="1" applyAlignment="1" applyProtection="1">
      <alignment horizontal="left" vertical="center" wrapText="1"/>
    </xf>
    <xf numFmtId="49" fontId="6" fillId="0" borderId="6" xfId="0" applyNumberFormat="1" applyFont="1" applyFill="1" applyBorder="1" applyAlignment="1" applyProtection="1">
      <alignment horizontal="left" vertical="center" wrapText="1"/>
    </xf>
    <xf numFmtId="49" fontId="6" fillId="0" borderId="1" xfId="0" applyNumberFormat="1" applyFont="1" applyFill="1" applyBorder="1" applyAlignment="1" applyProtection="1">
      <alignment horizontal="left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</xf>
    <xf numFmtId="2" fontId="3" fillId="0" borderId="7" xfId="0" applyNumberFormat="1" applyFont="1" applyFill="1" applyBorder="1" applyAlignment="1" applyProtection="1">
      <alignment horizontal="center" vertical="center" wrapText="1"/>
    </xf>
    <xf numFmtId="1" fontId="3" fillId="0" borderId="4" xfId="0" applyNumberFormat="1" applyFont="1" applyFill="1" applyBorder="1" applyAlignment="1" applyProtection="1">
      <alignment horizontal="center" vertical="center" wrapText="1"/>
    </xf>
    <xf numFmtId="1" fontId="3" fillId="0" borderId="7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49" fontId="3" fillId="0" borderId="7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vertical="center"/>
    </xf>
    <xf numFmtId="0" fontId="10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1" fontId="3" fillId="0" borderId="3" xfId="0" applyNumberFormat="1" applyFont="1" applyFill="1" applyBorder="1" applyAlignment="1" applyProtection="1">
      <alignment horizontal="center" vertical="center" wrapText="1"/>
    </xf>
    <xf numFmtId="1" fontId="3" fillId="0" borderId="6" xfId="0" applyNumberFormat="1" applyFont="1" applyFill="1" applyBorder="1" applyAlignment="1" applyProtection="1">
      <alignment horizontal="center" vertical="center" wrapText="1"/>
    </xf>
    <xf numFmtId="1" fontId="3" fillId="0" borderId="1" xfId="0" applyNumberFormat="1" applyFont="1" applyFill="1" applyBorder="1" applyAlignment="1" applyProtection="1">
      <alignment horizontal="center" vertical="center" wrapText="1"/>
    </xf>
    <xf numFmtId="1" fontId="2" fillId="0" borderId="0" xfId="0" applyNumberFormat="1" applyFont="1" applyFill="1" applyBorder="1" applyAlignment="1" applyProtection="1">
      <alignment vertical="center"/>
    </xf>
    <xf numFmtId="49" fontId="7" fillId="0" borderId="9" xfId="0" applyNumberFormat="1" applyFont="1" applyFill="1" applyBorder="1" applyAlignment="1" applyProtection="1">
      <alignment horizontal="left" vertical="center" wrapText="1"/>
    </xf>
    <xf numFmtId="49" fontId="7" fillId="0" borderId="8" xfId="0" applyNumberFormat="1" applyFont="1" applyFill="1" applyBorder="1" applyAlignment="1" applyProtection="1">
      <alignment horizontal="left" vertical="center" wrapText="1"/>
    </xf>
    <xf numFmtId="49" fontId="7" fillId="0" borderId="10" xfId="0" applyNumberFormat="1" applyFont="1" applyFill="1" applyBorder="1" applyAlignment="1" applyProtection="1">
      <alignment horizontal="left" vertical="center" wrapText="1"/>
    </xf>
    <xf numFmtId="49" fontId="3" fillId="0" borderId="11" xfId="0" applyNumberFormat="1" applyFont="1" applyFill="1" applyBorder="1" applyAlignment="1" applyProtection="1">
      <alignment horizontal="center" vertical="center" wrapText="1"/>
    </xf>
    <xf numFmtId="49" fontId="3" fillId="0" borderId="9" xfId="0" applyNumberFormat="1" applyFont="1" applyFill="1" applyBorder="1" applyAlignment="1" applyProtection="1">
      <alignment horizontal="center" vertical="center" wrapText="1"/>
    </xf>
    <xf numFmtId="49" fontId="6" fillId="0" borderId="9" xfId="0" applyNumberFormat="1" applyFont="1" applyFill="1" applyBorder="1" applyAlignment="1" applyProtection="1">
      <alignment horizontal="left" vertical="center" wrapText="1"/>
    </xf>
    <xf numFmtId="49" fontId="6" fillId="0" borderId="8" xfId="0" applyNumberFormat="1" applyFont="1" applyFill="1" applyBorder="1" applyAlignment="1" applyProtection="1">
      <alignment horizontal="left" vertical="center" wrapText="1"/>
    </xf>
    <xf numFmtId="49" fontId="6" fillId="0" borderId="10" xfId="0" applyNumberFormat="1" applyFont="1" applyFill="1" applyBorder="1" applyAlignment="1" applyProtection="1">
      <alignment horizontal="left" vertical="center" wrapText="1"/>
    </xf>
    <xf numFmtId="49" fontId="5" fillId="0" borderId="9" xfId="0" applyNumberFormat="1" applyFont="1" applyFill="1" applyBorder="1" applyAlignment="1" applyProtection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"/>
  <sheetViews>
    <sheetView tabSelected="1" zoomScaleNormal="100" workbookViewId="0">
      <selection activeCell="S6" sqref="S6:S7"/>
    </sheetView>
  </sheetViews>
  <sheetFormatPr defaultColWidth="10.28515625" defaultRowHeight="12.75" customHeight="1" x14ac:dyDescent="0.2"/>
  <cols>
    <col min="1" max="1" width="7.7109375" style="1" customWidth="1"/>
    <col min="2" max="2" width="5.7109375" style="1" customWidth="1"/>
    <col min="3" max="4" width="11.7109375" style="1" customWidth="1"/>
    <col min="5" max="5" width="49" style="1" customWidth="1"/>
    <col min="6" max="9" width="11.7109375" style="2" customWidth="1"/>
    <col min="10" max="10" width="10" style="3" customWidth="1"/>
    <col min="11" max="11" width="10.140625" style="3" customWidth="1"/>
    <col min="12" max="12" width="10.5703125" style="3" hidden="1" customWidth="1"/>
    <col min="13" max="13" width="10.42578125" style="3" hidden="1" customWidth="1"/>
    <col min="14" max="15" width="10.7109375" style="3" hidden="1" customWidth="1"/>
    <col min="16" max="16" width="10.42578125" style="3" customWidth="1"/>
    <col min="17" max="17" width="10.28515625" style="3" customWidth="1"/>
    <col min="18" max="18" width="9.85546875" style="3" customWidth="1"/>
    <col min="19" max="19" width="9.28515625" style="3" customWidth="1"/>
  </cols>
  <sheetData>
    <row r="1" spans="1:18" ht="14.25" customHeight="1" x14ac:dyDescent="0.2">
      <c r="A1" s="34" t="s">
        <v>171</v>
      </c>
      <c r="B1" s="35"/>
      <c r="C1" s="35"/>
      <c r="D1" s="35"/>
      <c r="E1" s="35"/>
      <c r="F1" s="35"/>
      <c r="G1" s="35"/>
      <c r="H1" s="35"/>
      <c r="I1" s="35"/>
      <c r="J1" s="4"/>
      <c r="K1" s="4"/>
      <c r="L1" s="4"/>
      <c r="M1" s="4"/>
      <c r="N1" s="4"/>
    </row>
    <row r="2" spans="1:18" ht="11.2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4"/>
      <c r="K2" s="4"/>
      <c r="L2" s="4">
        <f>F8+F9+F10+F11+F12+F13+F14+F15+F16+F17+F18</f>
        <v>308300</v>
      </c>
      <c r="M2" s="4">
        <f>G8+G9+G10+G11+G12+G13+G14+G15+G16+G17+G18</f>
        <v>305692</v>
      </c>
      <c r="N2" s="4">
        <f>H8+H9+H10+H11+H12+H13+H14+H15+H16+H17+H18</f>
        <v>305692</v>
      </c>
      <c r="O2" s="3">
        <f>I8+I9+I10+I11+I12+I13+I14+I15+I16+I17+I18</f>
        <v>0</v>
      </c>
    </row>
    <row r="3" spans="1:18" x14ac:dyDescent="0.2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4"/>
      <c r="K3" s="4"/>
      <c r="L3" s="4"/>
      <c r="M3" s="4"/>
      <c r="N3" s="4"/>
    </row>
    <row r="4" spans="1:18" x14ac:dyDescent="0.2">
      <c r="A4" s="36" t="s">
        <v>2</v>
      </c>
      <c r="B4" s="37"/>
      <c r="C4" s="37"/>
      <c r="D4" s="37"/>
      <c r="E4" s="37"/>
      <c r="F4" s="37"/>
      <c r="G4" s="37"/>
      <c r="H4" s="37"/>
      <c r="I4" s="38"/>
      <c r="J4" s="5"/>
      <c r="K4" s="5"/>
      <c r="L4" s="5"/>
      <c r="N4" s="5"/>
      <c r="P4" s="5"/>
      <c r="R4" s="5"/>
    </row>
    <row r="5" spans="1:18" x14ac:dyDescent="0.2">
      <c r="A5" s="31" t="s">
        <v>3</v>
      </c>
      <c r="B5" s="31" t="s">
        <v>4</v>
      </c>
      <c r="C5" s="37" t="s">
        <v>5</v>
      </c>
      <c r="D5" s="37"/>
      <c r="E5" s="37"/>
      <c r="F5" s="29">
        <v>2026</v>
      </c>
      <c r="G5" s="29">
        <v>2027</v>
      </c>
      <c r="H5" s="29">
        <v>2028</v>
      </c>
      <c r="I5" s="27"/>
      <c r="J5" s="5"/>
      <c r="K5" s="5"/>
      <c r="L5" s="5"/>
      <c r="N5" s="5"/>
      <c r="P5" s="5"/>
      <c r="R5" s="5"/>
    </row>
    <row r="6" spans="1:18" ht="21" customHeight="1" x14ac:dyDescent="0.2">
      <c r="A6" s="32"/>
      <c r="B6" s="32"/>
      <c r="C6" s="6" t="s">
        <v>6</v>
      </c>
      <c r="D6" s="7" t="s">
        <v>7</v>
      </c>
      <c r="E6" s="8" t="s">
        <v>8</v>
      </c>
      <c r="F6" s="30"/>
      <c r="G6" s="30"/>
      <c r="H6" s="30"/>
      <c r="I6" s="28"/>
      <c r="J6" s="5"/>
      <c r="K6" s="5"/>
      <c r="L6" s="5"/>
      <c r="N6" s="5"/>
      <c r="P6" s="5"/>
    </row>
    <row r="7" spans="1:18" x14ac:dyDescent="0.2">
      <c r="A7" s="7" t="s">
        <v>9</v>
      </c>
      <c r="B7" s="7" t="s">
        <v>10</v>
      </c>
      <c r="C7" s="7" t="s">
        <v>11</v>
      </c>
      <c r="D7" s="7" t="s">
        <v>12</v>
      </c>
      <c r="E7" s="7" t="s">
        <v>13</v>
      </c>
      <c r="F7" s="7">
        <v>1</v>
      </c>
      <c r="G7" s="7" t="s">
        <v>14</v>
      </c>
      <c r="H7" s="7" t="s">
        <v>15</v>
      </c>
      <c r="I7" s="7" t="s">
        <v>16</v>
      </c>
      <c r="J7" s="5"/>
      <c r="K7" s="5"/>
      <c r="L7" s="5"/>
      <c r="N7" s="5"/>
      <c r="P7" s="5"/>
    </row>
    <row r="8" spans="1:18" ht="22.5" x14ac:dyDescent="0.2">
      <c r="A8" s="9" t="s">
        <v>17</v>
      </c>
      <c r="B8" s="9" t="s">
        <v>18</v>
      </c>
      <c r="C8" s="9" t="s">
        <v>19</v>
      </c>
      <c r="D8" s="9" t="s">
        <v>20</v>
      </c>
      <c r="E8" s="9" t="s">
        <v>21</v>
      </c>
      <c r="F8" s="10">
        <v>3500</v>
      </c>
      <c r="G8" s="10">
        <v>5000</v>
      </c>
      <c r="H8" s="10">
        <v>5000</v>
      </c>
      <c r="I8" s="10">
        <v>0</v>
      </c>
    </row>
    <row r="9" spans="1:18" x14ac:dyDescent="0.2">
      <c r="A9" s="9" t="s">
        <v>17</v>
      </c>
      <c r="B9" s="9" t="s">
        <v>22</v>
      </c>
      <c r="C9" s="9" t="s">
        <v>23</v>
      </c>
      <c r="D9" s="9" t="s">
        <v>24</v>
      </c>
      <c r="E9" s="9" t="s">
        <v>25</v>
      </c>
      <c r="F9" s="10">
        <v>88000</v>
      </c>
      <c r="G9" s="10">
        <v>92892</v>
      </c>
      <c r="H9" s="10">
        <v>92892</v>
      </c>
      <c r="I9" s="10">
        <v>0</v>
      </c>
    </row>
    <row r="10" spans="1:18" x14ac:dyDescent="0.2">
      <c r="A10" s="9" t="s">
        <v>17</v>
      </c>
      <c r="B10" s="9" t="s">
        <v>22</v>
      </c>
      <c r="C10" s="9" t="s">
        <v>26</v>
      </c>
      <c r="D10" s="9" t="s">
        <v>20</v>
      </c>
      <c r="E10" s="9" t="s">
        <v>27</v>
      </c>
      <c r="F10" s="10">
        <v>43000</v>
      </c>
      <c r="G10" s="10">
        <v>53000</v>
      </c>
      <c r="H10" s="10">
        <v>53000</v>
      </c>
      <c r="I10" s="10">
        <v>0</v>
      </c>
    </row>
    <row r="11" spans="1:18" x14ac:dyDescent="0.2">
      <c r="A11" s="9" t="s">
        <v>17</v>
      </c>
      <c r="B11" s="9" t="s">
        <v>22</v>
      </c>
      <c r="C11" s="9" t="s">
        <v>26</v>
      </c>
      <c r="D11" s="9" t="s">
        <v>28</v>
      </c>
      <c r="E11" s="9" t="s">
        <v>29</v>
      </c>
      <c r="F11" s="10">
        <v>1500</v>
      </c>
      <c r="G11" s="10">
        <v>1500</v>
      </c>
      <c r="H11" s="10">
        <v>1500</v>
      </c>
      <c r="I11" s="10">
        <v>0</v>
      </c>
    </row>
    <row r="12" spans="1:18" x14ac:dyDescent="0.2">
      <c r="A12" s="9" t="s">
        <v>17</v>
      </c>
      <c r="B12" s="9" t="s">
        <v>22</v>
      </c>
      <c r="C12" s="9" t="s">
        <v>30</v>
      </c>
      <c r="D12" s="9" t="s">
        <v>20</v>
      </c>
      <c r="E12" s="9" t="s">
        <v>31</v>
      </c>
      <c r="F12" s="10">
        <v>800</v>
      </c>
      <c r="G12" s="10">
        <v>800</v>
      </c>
      <c r="H12" s="10">
        <v>800</v>
      </c>
      <c r="I12" s="10">
        <v>0</v>
      </c>
    </row>
    <row r="13" spans="1:18" x14ac:dyDescent="0.2">
      <c r="A13" s="9" t="s">
        <v>17</v>
      </c>
      <c r="B13" s="9" t="s">
        <v>22</v>
      </c>
      <c r="C13" s="9" t="s">
        <v>30</v>
      </c>
      <c r="D13" s="9" t="s">
        <v>32</v>
      </c>
      <c r="E13" s="9" t="s">
        <v>33</v>
      </c>
      <c r="F13" s="10">
        <v>9000</v>
      </c>
      <c r="G13" s="10">
        <v>9000</v>
      </c>
      <c r="H13" s="10">
        <v>9000</v>
      </c>
      <c r="I13" s="10">
        <v>0</v>
      </c>
    </row>
    <row r="14" spans="1:18" x14ac:dyDescent="0.2">
      <c r="A14" s="9" t="s">
        <v>17</v>
      </c>
      <c r="B14" s="9" t="s">
        <v>22</v>
      </c>
      <c r="C14" s="9" t="s">
        <v>34</v>
      </c>
      <c r="D14" s="9" t="s">
        <v>24</v>
      </c>
      <c r="E14" s="9" t="s">
        <v>35</v>
      </c>
      <c r="F14" s="10">
        <v>60000</v>
      </c>
      <c r="G14" s="10">
        <v>90000</v>
      </c>
      <c r="H14" s="10">
        <v>90000</v>
      </c>
      <c r="I14" s="10">
        <v>0</v>
      </c>
    </row>
    <row r="15" spans="1:18" x14ac:dyDescent="0.2">
      <c r="A15" s="9" t="s">
        <v>17</v>
      </c>
      <c r="B15" s="9" t="s">
        <v>22</v>
      </c>
      <c r="C15" s="9" t="s">
        <v>36</v>
      </c>
      <c r="D15" s="9" t="s">
        <v>37</v>
      </c>
      <c r="E15" s="9" t="s">
        <v>38</v>
      </c>
      <c r="F15" s="10">
        <v>1000</v>
      </c>
      <c r="G15" s="10">
        <v>2000</v>
      </c>
      <c r="H15" s="10">
        <v>2000</v>
      </c>
      <c r="I15" s="10">
        <v>0</v>
      </c>
    </row>
    <row r="16" spans="1:18" x14ac:dyDescent="0.2">
      <c r="A16" s="9" t="s">
        <v>17</v>
      </c>
      <c r="B16" s="9" t="s">
        <v>22</v>
      </c>
      <c r="C16" s="9" t="s">
        <v>39</v>
      </c>
      <c r="D16" s="9" t="s">
        <v>20</v>
      </c>
      <c r="E16" s="9" t="s">
        <v>40</v>
      </c>
      <c r="F16" s="10">
        <v>100000</v>
      </c>
      <c r="G16" s="10">
        <v>50000</v>
      </c>
      <c r="H16" s="10">
        <v>50000</v>
      </c>
      <c r="I16" s="10">
        <v>0</v>
      </c>
    </row>
    <row r="17" spans="1:9" x14ac:dyDescent="0.2">
      <c r="A17" s="9" t="s">
        <v>17</v>
      </c>
      <c r="B17" s="9" t="s">
        <v>22</v>
      </c>
      <c r="C17" s="9" t="s">
        <v>41</v>
      </c>
      <c r="D17" s="9" t="s">
        <v>42</v>
      </c>
      <c r="E17" s="9" t="s">
        <v>43</v>
      </c>
      <c r="F17" s="10">
        <v>500</v>
      </c>
      <c r="G17" s="10">
        <v>500</v>
      </c>
      <c r="H17" s="10">
        <v>500</v>
      </c>
      <c r="I17" s="10">
        <v>0</v>
      </c>
    </row>
    <row r="18" spans="1:9" x14ac:dyDescent="0.2">
      <c r="A18" s="9" t="s">
        <v>17</v>
      </c>
      <c r="B18" s="9" t="s">
        <v>22</v>
      </c>
      <c r="C18" s="9" t="s">
        <v>41</v>
      </c>
      <c r="D18" s="9" t="s">
        <v>44</v>
      </c>
      <c r="E18" s="9" t="s">
        <v>45</v>
      </c>
      <c r="F18" s="10">
        <v>1000</v>
      </c>
      <c r="G18" s="10">
        <v>1000</v>
      </c>
      <c r="H18" s="10">
        <v>1000</v>
      </c>
      <c r="I18" s="10">
        <v>0</v>
      </c>
    </row>
    <row r="19" spans="1:9" x14ac:dyDescent="0.2">
      <c r="A19" s="24" t="s">
        <v>46</v>
      </c>
      <c r="B19" s="25"/>
      <c r="C19" s="25"/>
      <c r="D19" s="25"/>
      <c r="E19" s="26"/>
      <c r="F19" s="10">
        <f>L2</f>
        <v>308300</v>
      </c>
      <c r="G19" s="10">
        <f>M2</f>
        <v>305692</v>
      </c>
      <c r="H19" s="10">
        <f>N2</f>
        <v>305692</v>
      </c>
      <c r="I19" s="10">
        <f>O2</f>
        <v>0</v>
      </c>
    </row>
  </sheetData>
  <mergeCells count="11">
    <mergeCell ref="A1:I2"/>
    <mergeCell ref="A4:I4"/>
    <mergeCell ref="B5:B6"/>
    <mergeCell ref="C5:E5"/>
    <mergeCell ref="A19:E19"/>
    <mergeCell ref="I5:I6"/>
    <mergeCell ref="G5:G6"/>
    <mergeCell ref="A5:A6"/>
    <mergeCell ref="A3:I3"/>
    <mergeCell ref="H5:H6"/>
    <mergeCell ref="F5:F6"/>
  </mergeCells>
  <pageMargins left="0.78740157480314965" right="0.78740157480314965" top="0.78740157480314965" bottom="0.78740157480314965" header="0.51181102362204722" footer="0.51181102362204722"/>
  <pageSetup paperSize="9" scale="98" orientation="landscape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70"/>
  <sheetViews>
    <sheetView topLeftCell="A31" zoomScaleNormal="100" workbookViewId="0">
      <selection activeCell="V8" sqref="V8"/>
    </sheetView>
  </sheetViews>
  <sheetFormatPr defaultColWidth="10.28515625" defaultRowHeight="12.75" customHeight="1" x14ac:dyDescent="0.2"/>
  <cols>
    <col min="1" max="1" width="7.7109375" style="1" customWidth="1"/>
    <col min="2" max="2" width="5.7109375" style="1" customWidth="1"/>
    <col min="3" max="3" width="11.7109375" style="1" customWidth="1"/>
    <col min="4" max="4" width="5.7109375" style="1" customWidth="1"/>
    <col min="5" max="5" width="7.7109375" style="1" customWidth="1"/>
    <col min="6" max="7" width="5.7109375" style="1" customWidth="1"/>
    <col min="8" max="9" width="7.7109375" style="1" customWidth="1"/>
    <col min="10" max="10" width="34.5703125" style="1" customWidth="1"/>
    <col min="11" max="14" width="11.7109375" style="2" customWidth="1"/>
    <col min="15" max="16" width="9.7109375" style="3" customWidth="1"/>
    <col min="17" max="17" width="9.7109375" style="3" hidden="1" customWidth="1"/>
    <col min="18" max="18" width="9.85546875" style="3" hidden="1" customWidth="1"/>
    <col min="19" max="20" width="9.5703125" style="3" hidden="1" customWidth="1"/>
    <col min="21" max="21" width="9.5703125" style="3" customWidth="1"/>
    <col min="22" max="22" width="9.42578125" style="3" customWidth="1"/>
    <col min="23" max="23" width="9.7109375" style="3" customWidth="1"/>
  </cols>
  <sheetData>
    <row r="1" spans="1:23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23" x14ac:dyDescent="0.2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Q2" s="3" t="e">
        <f>K8+K9+K10+K11+K12+K13+K14+K15+K16+K17+K18+K19+K20+K21+K22+K23+K24+K25+K26+K27+K28+K30+K31+K32+K33+K34+K35+K36+K37+K38+K39+K40+K41+K43+K44+K45+K46+K47+K48+K49+K50+K51+K52+K53+#REF!+#REF!+#REF!+#REF!+#REF!+#REF!+#REF!+#REF!+#REF!+#REF!+#REF!+#REF!+#REF!+#REF!+#REF!+K55+#REF!+K56+K57+K58+K59+K60+K61+K62+K63+K64+K65+K66+K67+K68+K69</f>
        <v>#REF!</v>
      </c>
      <c r="R2" s="3" t="e">
        <f>L8+L9+L10+L11+L12+L13+L14+L15+L16+L17+L18+L19+L20+L21+L22+L23+L24+L25+L26+L27+L28+L30+L31+L32+L33+L34+L35+L36+L37+L38+L39+L40+L41+L43+L44+L45+L46+L47+L48+L49+L50+L51+L52+L53+#REF!+#REF!+#REF!+#REF!+#REF!+#REF!+#REF!+#REF!+#REF!+#REF!+#REF!+#REF!+#REF!+#REF!+#REF!+L55+#REF!+L56+L57+L58+L59+L60+L61+L62+L63+L64+L65+L66+L67+L68+L69</f>
        <v>#REF!</v>
      </c>
      <c r="S2" s="3" t="e">
        <f>M8+M9+M10+M11+M12+M13+M14+M15+M16+M17+M18+M19+M20+M21+M22+M23+M24+M25+M26+M27+M28+M30+M31+M32+M33+M34+M35+M36+M37+M38+M39+M40+M41+M43+M44+M45+M46+M47+M48+M49+M50+M51+M52+M53+#REF!+#REF!+#REF!+#REF!+#REF!+#REF!+#REF!+#REF!+#REF!+#REF!+#REF!+#REF!+#REF!+#REF!+#REF!+M55+#REF!+M56+M57+M58+M59+M60+M61+M62+M63+M64+M65+M66+M67+M68+M69</f>
        <v>#REF!</v>
      </c>
      <c r="T2" s="3" t="e">
        <f>N8+N9+N10+N11+N12+N13+N14+N15+N16+N17+N18+N19+N20+N21+N22+N23+N24+N25+N26+N27+N28+N30+N31+N32+N33+N34+N35+N36+N37+N38+N39+N40+N41+N43+N44+N45+N46+N47+N48+N49+N50+N51+N52+N53+#REF!+#REF!+#REF!+#REF!+#REF!+#REF!+#REF!+#REF!+#REF!+#REF!+#REF!+#REF!+#REF!+#REF!+#REF!+N55+#REF!+N56+N57+N58+N59+N60+N61+N62+N63+N64+N65+N66+N67+N68+N69</f>
        <v>#REF!</v>
      </c>
    </row>
    <row r="3" spans="1:23" x14ac:dyDescent="0.2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23" x14ac:dyDescent="0.2">
      <c r="A4" s="36" t="s">
        <v>47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8"/>
      <c r="O4" s="5"/>
      <c r="P4" s="5"/>
      <c r="Q4" s="5"/>
      <c r="S4" s="5"/>
      <c r="U4" s="5"/>
      <c r="W4" s="5"/>
    </row>
    <row r="5" spans="1:23" x14ac:dyDescent="0.2">
      <c r="A5" s="31" t="s">
        <v>3</v>
      </c>
      <c r="B5" s="31" t="s">
        <v>4</v>
      </c>
      <c r="C5" s="31" t="s">
        <v>48</v>
      </c>
      <c r="D5" s="37" t="s">
        <v>49</v>
      </c>
      <c r="E5" s="37"/>
      <c r="F5" s="37"/>
      <c r="G5" s="37"/>
      <c r="H5" s="36" t="s">
        <v>5</v>
      </c>
      <c r="I5" s="37"/>
      <c r="J5" s="38"/>
      <c r="K5" s="29">
        <v>2026</v>
      </c>
      <c r="L5" s="29">
        <v>2027</v>
      </c>
      <c r="M5" s="29">
        <v>2028</v>
      </c>
      <c r="N5" s="27"/>
      <c r="O5" s="5"/>
      <c r="P5" s="5"/>
      <c r="Q5" s="5"/>
      <c r="S5" s="5"/>
      <c r="U5" s="5"/>
      <c r="W5" s="5"/>
    </row>
    <row r="6" spans="1:23" ht="22.5" customHeight="1" x14ac:dyDescent="0.2">
      <c r="A6" s="32"/>
      <c r="B6" s="32"/>
      <c r="C6" s="32"/>
      <c r="D6" s="6" t="s">
        <v>50</v>
      </c>
      <c r="E6" s="7" t="s">
        <v>51</v>
      </c>
      <c r="F6" s="7" t="s">
        <v>52</v>
      </c>
      <c r="G6" s="7" t="s">
        <v>53</v>
      </c>
      <c r="H6" s="7" t="s">
        <v>6</v>
      </c>
      <c r="I6" s="7" t="s">
        <v>54</v>
      </c>
      <c r="J6" s="7" t="s">
        <v>8</v>
      </c>
      <c r="K6" s="30"/>
      <c r="L6" s="30"/>
      <c r="M6" s="30"/>
      <c r="N6" s="28"/>
      <c r="O6" s="5"/>
      <c r="P6" s="5"/>
      <c r="Q6" s="5"/>
      <c r="S6" s="5"/>
      <c r="U6" s="5"/>
    </row>
    <row r="7" spans="1:23" x14ac:dyDescent="0.2">
      <c r="A7" s="7" t="s">
        <v>9</v>
      </c>
      <c r="B7" s="7" t="s">
        <v>10</v>
      </c>
      <c r="C7" s="7" t="s">
        <v>11</v>
      </c>
      <c r="D7" s="7" t="s">
        <v>12</v>
      </c>
      <c r="E7" s="7" t="s">
        <v>13</v>
      </c>
      <c r="F7" s="7" t="s">
        <v>55</v>
      </c>
      <c r="G7" s="7" t="s">
        <v>56</v>
      </c>
      <c r="H7" s="7" t="s">
        <v>57</v>
      </c>
      <c r="I7" s="7" t="s">
        <v>58</v>
      </c>
      <c r="J7" s="7" t="s">
        <v>59</v>
      </c>
      <c r="K7" s="7" t="s">
        <v>60</v>
      </c>
      <c r="L7" s="7" t="s">
        <v>14</v>
      </c>
      <c r="M7" s="7" t="s">
        <v>15</v>
      </c>
      <c r="N7" s="7" t="s">
        <v>16</v>
      </c>
      <c r="O7" s="5"/>
      <c r="P7" s="5"/>
      <c r="Q7" s="5"/>
      <c r="S7" s="5"/>
      <c r="U7" s="5"/>
    </row>
    <row r="8" spans="1:23" ht="22.5" x14ac:dyDescent="0.2">
      <c r="A8" s="9" t="s">
        <v>17</v>
      </c>
      <c r="B8" s="9" t="s">
        <v>18</v>
      </c>
      <c r="C8" s="9" t="s">
        <v>61</v>
      </c>
      <c r="D8" s="9" t="s">
        <v>62</v>
      </c>
      <c r="E8" s="9" t="s">
        <v>60</v>
      </c>
      <c r="F8" s="9" t="s">
        <v>60</v>
      </c>
      <c r="G8" s="9" t="s">
        <v>63</v>
      </c>
      <c r="H8" s="9" t="s">
        <v>64</v>
      </c>
      <c r="I8" s="9" t="s">
        <v>65</v>
      </c>
      <c r="J8" s="9" t="s">
        <v>66</v>
      </c>
      <c r="K8" s="10">
        <v>200</v>
      </c>
      <c r="L8" s="10">
        <v>100</v>
      </c>
      <c r="M8" s="10">
        <v>100</v>
      </c>
      <c r="N8" s="10"/>
    </row>
    <row r="9" spans="1:23" ht="22.5" x14ac:dyDescent="0.2">
      <c r="A9" s="9" t="s">
        <v>17</v>
      </c>
      <c r="B9" s="9" t="s">
        <v>18</v>
      </c>
      <c r="C9" s="9" t="s">
        <v>61</v>
      </c>
      <c r="D9" s="9" t="s">
        <v>62</v>
      </c>
      <c r="E9" s="9" t="s">
        <v>60</v>
      </c>
      <c r="F9" s="9" t="s">
        <v>60</v>
      </c>
      <c r="G9" s="9" t="s">
        <v>63</v>
      </c>
      <c r="H9" s="9" t="s">
        <v>67</v>
      </c>
      <c r="I9" s="9" t="s">
        <v>28</v>
      </c>
      <c r="J9" s="9" t="s">
        <v>68</v>
      </c>
      <c r="K9" s="10">
        <v>60</v>
      </c>
      <c r="L9" s="10">
        <v>50</v>
      </c>
      <c r="M9" s="10">
        <v>50</v>
      </c>
      <c r="N9" s="10"/>
    </row>
    <row r="10" spans="1:23" x14ac:dyDescent="0.2">
      <c r="A10" s="9" t="s">
        <v>17</v>
      </c>
      <c r="B10" s="9" t="s">
        <v>18</v>
      </c>
      <c r="C10" s="9" t="s">
        <v>61</v>
      </c>
      <c r="D10" s="9" t="s">
        <v>62</v>
      </c>
      <c r="E10" s="9" t="s">
        <v>60</v>
      </c>
      <c r="F10" s="9" t="s">
        <v>60</v>
      </c>
      <c r="G10" s="9" t="s">
        <v>63</v>
      </c>
      <c r="H10" s="9" t="s">
        <v>69</v>
      </c>
      <c r="I10" s="9" t="s">
        <v>24</v>
      </c>
      <c r="J10" s="9" t="s">
        <v>70</v>
      </c>
      <c r="K10" s="10">
        <v>30</v>
      </c>
      <c r="L10" s="10">
        <v>15</v>
      </c>
      <c r="M10" s="10">
        <v>15</v>
      </c>
      <c r="N10" s="10"/>
    </row>
    <row r="11" spans="1:23" x14ac:dyDescent="0.2">
      <c r="A11" s="9" t="s">
        <v>17</v>
      </c>
      <c r="B11" s="9" t="s">
        <v>18</v>
      </c>
      <c r="C11" s="9" t="s">
        <v>61</v>
      </c>
      <c r="D11" s="9" t="s">
        <v>62</v>
      </c>
      <c r="E11" s="9" t="s">
        <v>60</v>
      </c>
      <c r="F11" s="9" t="s">
        <v>60</v>
      </c>
      <c r="G11" s="9" t="s">
        <v>63</v>
      </c>
      <c r="H11" s="9" t="s">
        <v>71</v>
      </c>
      <c r="I11" s="9" t="s">
        <v>72</v>
      </c>
      <c r="J11" s="9" t="s">
        <v>73</v>
      </c>
      <c r="K11" s="10">
        <v>250</v>
      </c>
      <c r="L11" s="10">
        <v>50</v>
      </c>
      <c r="M11" s="10">
        <v>50</v>
      </c>
      <c r="N11" s="10"/>
    </row>
    <row r="12" spans="1:23" x14ac:dyDescent="0.2">
      <c r="A12" s="9" t="s">
        <v>17</v>
      </c>
      <c r="B12" s="9" t="s">
        <v>18</v>
      </c>
      <c r="C12" s="9" t="s">
        <v>61</v>
      </c>
      <c r="D12" s="9" t="s">
        <v>62</v>
      </c>
      <c r="E12" s="9" t="s">
        <v>60</v>
      </c>
      <c r="F12" s="9" t="s">
        <v>60</v>
      </c>
      <c r="G12" s="9" t="s">
        <v>63</v>
      </c>
      <c r="H12" s="9" t="s">
        <v>71</v>
      </c>
      <c r="I12" s="9" t="s">
        <v>74</v>
      </c>
      <c r="J12" s="9" t="s">
        <v>75</v>
      </c>
      <c r="K12" s="10">
        <v>0</v>
      </c>
      <c r="L12" s="10">
        <v>30</v>
      </c>
      <c r="M12" s="10">
        <v>30</v>
      </c>
      <c r="N12" s="10"/>
    </row>
    <row r="13" spans="1:23" x14ac:dyDescent="0.2">
      <c r="A13" s="9" t="s">
        <v>17</v>
      </c>
      <c r="B13" s="9" t="s">
        <v>18</v>
      </c>
      <c r="C13" s="9" t="s">
        <v>61</v>
      </c>
      <c r="D13" s="9" t="s">
        <v>62</v>
      </c>
      <c r="E13" s="9" t="s">
        <v>60</v>
      </c>
      <c r="F13" s="9" t="s">
        <v>60</v>
      </c>
      <c r="G13" s="9" t="s">
        <v>63</v>
      </c>
      <c r="H13" s="9" t="s">
        <v>76</v>
      </c>
      <c r="I13" s="9" t="s">
        <v>20</v>
      </c>
      <c r="J13" s="9" t="s">
        <v>77</v>
      </c>
      <c r="K13" s="10">
        <v>0</v>
      </c>
      <c r="L13" s="10">
        <v>20</v>
      </c>
      <c r="M13" s="10">
        <v>20</v>
      </c>
      <c r="N13" s="10"/>
    </row>
    <row r="14" spans="1:23" x14ac:dyDescent="0.2">
      <c r="A14" s="9" t="s">
        <v>17</v>
      </c>
      <c r="B14" s="9" t="s">
        <v>18</v>
      </c>
      <c r="C14" s="9" t="s">
        <v>61</v>
      </c>
      <c r="D14" s="9" t="s">
        <v>62</v>
      </c>
      <c r="E14" s="9" t="s">
        <v>60</v>
      </c>
      <c r="F14" s="9" t="s">
        <v>60</v>
      </c>
      <c r="G14" s="9" t="s">
        <v>63</v>
      </c>
      <c r="H14" s="9" t="s">
        <v>78</v>
      </c>
      <c r="I14" s="9" t="s">
        <v>79</v>
      </c>
      <c r="J14" s="9" t="s">
        <v>80</v>
      </c>
      <c r="K14" s="10">
        <v>0</v>
      </c>
      <c r="L14" s="10">
        <v>200</v>
      </c>
      <c r="M14" s="10">
        <v>200</v>
      </c>
      <c r="N14" s="10"/>
    </row>
    <row r="15" spans="1:23" x14ac:dyDescent="0.2">
      <c r="A15" s="9" t="s">
        <v>17</v>
      </c>
      <c r="B15" s="9" t="s">
        <v>18</v>
      </c>
      <c r="C15" s="9" t="s">
        <v>61</v>
      </c>
      <c r="D15" s="9" t="s">
        <v>62</v>
      </c>
      <c r="E15" s="9" t="s">
        <v>60</v>
      </c>
      <c r="F15" s="9" t="s">
        <v>60</v>
      </c>
      <c r="G15" s="9" t="s">
        <v>63</v>
      </c>
      <c r="H15" s="9" t="s">
        <v>78</v>
      </c>
      <c r="I15" s="9" t="s">
        <v>81</v>
      </c>
      <c r="J15" s="9" t="s">
        <v>82</v>
      </c>
      <c r="K15" s="10">
        <v>0</v>
      </c>
      <c r="L15" s="10">
        <v>1200</v>
      </c>
      <c r="M15" s="10">
        <v>1200</v>
      </c>
      <c r="N15" s="10"/>
    </row>
    <row r="16" spans="1:23" x14ac:dyDescent="0.2">
      <c r="A16" s="9" t="s">
        <v>17</v>
      </c>
      <c r="B16" s="9" t="s">
        <v>18</v>
      </c>
      <c r="C16" s="9" t="s">
        <v>61</v>
      </c>
      <c r="D16" s="9" t="s">
        <v>83</v>
      </c>
      <c r="E16" s="9" t="s">
        <v>14</v>
      </c>
      <c r="F16" s="9" t="s">
        <v>84</v>
      </c>
      <c r="G16" s="9" t="s">
        <v>63</v>
      </c>
      <c r="H16" s="9" t="s">
        <v>71</v>
      </c>
      <c r="I16" s="9" t="s">
        <v>85</v>
      </c>
      <c r="J16" s="9" t="s">
        <v>154</v>
      </c>
      <c r="K16" s="10">
        <v>1400</v>
      </c>
      <c r="L16" s="10">
        <v>1400</v>
      </c>
      <c r="M16" s="10">
        <v>1400</v>
      </c>
      <c r="N16" s="10"/>
    </row>
    <row r="17" spans="1:14" x14ac:dyDescent="0.2">
      <c r="A17" s="9" t="s">
        <v>17</v>
      </c>
      <c r="B17" s="9" t="s">
        <v>18</v>
      </c>
      <c r="C17" s="9" t="s">
        <v>61</v>
      </c>
      <c r="D17" s="9" t="s">
        <v>87</v>
      </c>
      <c r="E17" s="9" t="s">
        <v>16</v>
      </c>
      <c r="F17" s="9" t="s">
        <v>15</v>
      </c>
      <c r="G17" s="9" t="s">
        <v>63</v>
      </c>
      <c r="H17" s="9" t="s">
        <v>78</v>
      </c>
      <c r="I17" s="9" t="s">
        <v>88</v>
      </c>
      <c r="J17" s="9" t="s">
        <v>89</v>
      </c>
      <c r="K17" s="10">
        <v>0</v>
      </c>
      <c r="L17" s="10">
        <v>500</v>
      </c>
      <c r="M17" s="10">
        <v>500</v>
      </c>
      <c r="N17" s="10"/>
    </row>
    <row r="18" spans="1:14" ht="22.5" x14ac:dyDescent="0.2">
      <c r="A18" s="9" t="s">
        <v>17</v>
      </c>
      <c r="B18" s="9" t="s">
        <v>22</v>
      </c>
      <c r="C18" s="9" t="s">
        <v>61</v>
      </c>
      <c r="D18" s="9" t="s">
        <v>62</v>
      </c>
      <c r="E18" s="9" t="s">
        <v>60</v>
      </c>
      <c r="F18" s="9" t="s">
        <v>60</v>
      </c>
      <c r="G18" s="9" t="s">
        <v>63</v>
      </c>
      <c r="H18" s="9" t="s">
        <v>64</v>
      </c>
      <c r="I18" s="9" t="s">
        <v>65</v>
      </c>
      <c r="J18" s="9" t="s">
        <v>66</v>
      </c>
      <c r="K18" s="10">
        <v>60000</v>
      </c>
      <c r="L18" s="10">
        <v>63117</v>
      </c>
      <c r="M18" s="10">
        <v>63117</v>
      </c>
      <c r="N18" s="10"/>
    </row>
    <row r="19" spans="1:14" x14ac:dyDescent="0.2">
      <c r="A19" s="9" t="s">
        <v>17</v>
      </c>
      <c r="B19" s="9" t="s">
        <v>22</v>
      </c>
      <c r="C19" s="9" t="s">
        <v>61</v>
      </c>
      <c r="D19" s="9" t="s">
        <v>62</v>
      </c>
      <c r="E19" s="9" t="s">
        <v>60</v>
      </c>
      <c r="F19" s="9" t="s">
        <v>60</v>
      </c>
      <c r="G19" s="9" t="s">
        <v>63</v>
      </c>
      <c r="H19" s="9" t="s">
        <v>90</v>
      </c>
      <c r="I19" s="9" t="s">
        <v>65</v>
      </c>
      <c r="J19" s="9" t="s">
        <v>91</v>
      </c>
      <c r="K19" s="10">
        <v>5000</v>
      </c>
      <c r="L19" s="10">
        <v>6000</v>
      </c>
      <c r="M19" s="10">
        <v>6000</v>
      </c>
      <c r="N19" s="10"/>
    </row>
    <row r="20" spans="1:14" ht="22.5" x14ac:dyDescent="0.2">
      <c r="A20" s="9" t="s">
        <v>17</v>
      </c>
      <c r="B20" s="9" t="s">
        <v>22</v>
      </c>
      <c r="C20" s="9" t="s">
        <v>61</v>
      </c>
      <c r="D20" s="9" t="s">
        <v>62</v>
      </c>
      <c r="E20" s="9" t="s">
        <v>60</v>
      </c>
      <c r="F20" s="9" t="s">
        <v>60</v>
      </c>
      <c r="G20" s="9" t="s">
        <v>63</v>
      </c>
      <c r="H20" s="9" t="s">
        <v>67</v>
      </c>
      <c r="I20" s="9" t="s">
        <v>20</v>
      </c>
      <c r="J20" s="9" t="s">
        <v>92</v>
      </c>
      <c r="K20" s="10">
        <v>800</v>
      </c>
      <c r="L20" s="10">
        <v>800</v>
      </c>
      <c r="M20" s="10">
        <v>800</v>
      </c>
      <c r="N20" s="10"/>
    </row>
    <row r="21" spans="1:14" ht="22.5" x14ac:dyDescent="0.2">
      <c r="A21" s="9" t="s">
        <v>17</v>
      </c>
      <c r="B21" s="9" t="s">
        <v>22</v>
      </c>
      <c r="C21" s="9" t="s">
        <v>61</v>
      </c>
      <c r="D21" s="9" t="s">
        <v>62</v>
      </c>
      <c r="E21" s="9" t="s">
        <v>60</v>
      </c>
      <c r="F21" s="9" t="s">
        <v>60</v>
      </c>
      <c r="G21" s="9" t="s">
        <v>63</v>
      </c>
      <c r="H21" s="9" t="s">
        <v>67</v>
      </c>
      <c r="I21" s="9" t="s">
        <v>28</v>
      </c>
      <c r="J21" s="9" t="s">
        <v>68</v>
      </c>
      <c r="K21" s="10">
        <v>7000</v>
      </c>
      <c r="L21" s="10">
        <v>7000</v>
      </c>
      <c r="M21" s="10">
        <v>7000</v>
      </c>
      <c r="N21" s="10"/>
    </row>
    <row r="22" spans="1:14" ht="22.5" x14ac:dyDescent="0.2">
      <c r="A22" s="9" t="s">
        <v>17</v>
      </c>
      <c r="B22" s="9" t="s">
        <v>22</v>
      </c>
      <c r="C22" s="9" t="s">
        <v>61</v>
      </c>
      <c r="D22" s="9" t="s">
        <v>62</v>
      </c>
      <c r="E22" s="9" t="s">
        <v>60</v>
      </c>
      <c r="F22" s="9" t="s">
        <v>60</v>
      </c>
      <c r="G22" s="9" t="s">
        <v>63</v>
      </c>
      <c r="H22" s="9" t="s">
        <v>67</v>
      </c>
      <c r="I22" s="9" t="s">
        <v>24</v>
      </c>
      <c r="J22" s="9" t="s">
        <v>93</v>
      </c>
      <c r="K22" s="10">
        <v>500</v>
      </c>
      <c r="L22" s="10">
        <v>500</v>
      </c>
      <c r="M22" s="10">
        <v>500</v>
      </c>
      <c r="N22" s="10"/>
    </row>
    <row r="23" spans="1:14" ht="22.5" x14ac:dyDescent="0.2">
      <c r="A23" s="9" t="s">
        <v>17</v>
      </c>
      <c r="B23" s="9" t="s">
        <v>22</v>
      </c>
      <c r="C23" s="9" t="s">
        <v>61</v>
      </c>
      <c r="D23" s="9" t="s">
        <v>62</v>
      </c>
      <c r="E23" s="9" t="s">
        <v>60</v>
      </c>
      <c r="F23" s="9" t="s">
        <v>60</v>
      </c>
      <c r="G23" s="9" t="s">
        <v>63</v>
      </c>
      <c r="H23" s="9" t="s">
        <v>67</v>
      </c>
      <c r="I23" s="9" t="s">
        <v>37</v>
      </c>
      <c r="J23" s="9" t="s">
        <v>94</v>
      </c>
      <c r="K23" s="10">
        <v>900</v>
      </c>
      <c r="L23" s="10">
        <v>900</v>
      </c>
      <c r="M23" s="10">
        <v>900</v>
      </c>
      <c r="N23" s="10"/>
    </row>
    <row r="24" spans="1:14" ht="22.5" x14ac:dyDescent="0.2">
      <c r="A24" s="9" t="s">
        <v>17</v>
      </c>
      <c r="B24" s="9" t="s">
        <v>22</v>
      </c>
      <c r="C24" s="9" t="s">
        <v>61</v>
      </c>
      <c r="D24" s="9" t="s">
        <v>62</v>
      </c>
      <c r="E24" s="9" t="s">
        <v>60</v>
      </c>
      <c r="F24" s="9" t="s">
        <v>60</v>
      </c>
      <c r="G24" s="9" t="s">
        <v>63</v>
      </c>
      <c r="H24" s="9" t="s">
        <v>67</v>
      </c>
      <c r="I24" s="9" t="s">
        <v>88</v>
      </c>
      <c r="J24" s="9" t="s">
        <v>95</v>
      </c>
      <c r="K24" s="10">
        <v>400</v>
      </c>
      <c r="L24" s="10">
        <v>400</v>
      </c>
      <c r="M24" s="10">
        <v>400</v>
      </c>
      <c r="N24" s="10"/>
    </row>
    <row r="25" spans="1:14" ht="22.5" x14ac:dyDescent="0.2">
      <c r="A25" s="9" t="s">
        <v>17</v>
      </c>
      <c r="B25" s="9" t="s">
        <v>22</v>
      </c>
      <c r="C25" s="9" t="s">
        <v>61</v>
      </c>
      <c r="D25" s="9" t="s">
        <v>62</v>
      </c>
      <c r="E25" s="9" t="s">
        <v>60</v>
      </c>
      <c r="F25" s="9" t="s">
        <v>60</v>
      </c>
      <c r="G25" s="9" t="s">
        <v>63</v>
      </c>
      <c r="H25" s="9" t="s">
        <v>67</v>
      </c>
      <c r="I25" s="9" t="s">
        <v>96</v>
      </c>
      <c r="J25" s="9" t="s">
        <v>97</v>
      </c>
      <c r="K25" s="10">
        <v>3000</v>
      </c>
      <c r="L25" s="10">
        <v>3000</v>
      </c>
      <c r="M25" s="10">
        <v>3000</v>
      </c>
      <c r="N25" s="10"/>
    </row>
    <row r="26" spans="1:14" x14ac:dyDescent="0.2">
      <c r="A26" s="9" t="s">
        <v>17</v>
      </c>
      <c r="B26" s="9" t="s">
        <v>22</v>
      </c>
      <c r="C26" s="9" t="s">
        <v>61</v>
      </c>
      <c r="D26" s="9" t="s">
        <v>62</v>
      </c>
      <c r="E26" s="9" t="s">
        <v>60</v>
      </c>
      <c r="F26" s="9" t="s">
        <v>60</v>
      </c>
      <c r="G26" s="9" t="s">
        <v>63</v>
      </c>
      <c r="H26" s="9" t="s">
        <v>69</v>
      </c>
      <c r="I26" s="9" t="s">
        <v>20</v>
      </c>
      <c r="J26" s="9" t="s">
        <v>98</v>
      </c>
      <c r="K26" s="10">
        <v>6000</v>
      </c>
      <c r="L26" s="10">
        <v>6000</v>
      </c>
      <c r="M26" s="10">
        <v>6000</v>
      </c>
      <c r="N26" s="10"/>
    </row>
    <row r="27" spans="1:14" x14ac:dyDescent="0.2">
      <c r="A27" s="9" t="s">
        <v>17</v>
      </c>
      <c r="B27" s="9" t="s">
        <v>22</v>
      </c>
      <c r="C27" s="9" t="s">
        <v>61</v>
      </c>
      <c r="D27" s="9" t="s">
        <v>62</v>
      </c>
      <c r="E27" s="9" t="s">
        <v>60</v>
      </c>
      <c r="F27" s="9" t="s">
        <v>60</v>
      </c>
      <c r="G27" s="9" t="s">
        <v>63</v>
      </c>
      <c r="H27" s="9" t="s">
        <v>69</v>
      </c>
      <c r="I27" s="9" t="s">
        <v>28</v>
      </c>
      <c r="J27" s="9" t="s">
        <v>99</v>
      </c>
      <c r="K27" s="10">
        <v>100</v>
      </c>
      <c r="L27" s="10">
        <v>100</v>
      </c>
      <c r="M27" s="10">
        <v>100</v>
      </c>
      <c r="N27" s="10"/>
    </row>
    <row r="28" spans="1:14" x14ac:dyDescent="0.2">
      <c r="A28" s="9" t="s">
        <v>17</v>
      </c>
      <c r="B28" s="9" t="s">
        <v>22</v>
      </c>
      <c r="C28" s="9" t="s">
        <v>61</v>
      </c>
      <c r="D28" s="9" t="s">
        <v>62</v>
      </c>
      <c r="E28" s="9" t="s">
        <v>60</v>
      </c>
      <c r="F28" s="9" t="s">
        <v>60</v>
      </c>
      <c r="G28" s="9" t="s">
        <v>63</v>
      </c>
      <c r="H28" s="9" t="s">
        <v>69</v>
      </c>
      <c r="I28" s="9" t="s">
        <v>24</v>
      </c>
      <c r="J28" s="9" t="s">
        <v>70</v>
      </c>
      <c r="K28" s="10">
        <v>500</v>
      </c>
      <c r="L28" s="10">
        <v>500</v>
      </c>
      <c r="M28" s="10">
        <v>500</v>
      </c>
      <c r="N28" s="10"/>
    </row>
    <row r="29" spans="1:14" x14ac:dyDescent="0.2">
      <c r="A29" s="9"/>
      <c r="B29" s="9" t="s">
        <v>144</v>
      </c>
      <c r="C29" s="9"/>
      <c r="D29" s="9" t="s">
        <v>62</v>
      </c>
      <c r="E29" s="9" t="s">
        <v>60</v>
      </c>
      <c r="F29" s="9" t="s">
        <v>60</v>
      </c>
      <c r="G29" s="9"/>
      <c r="H29" s="9" t="s">
        <v>69</v>
      </c>
      <c r="I29" s="9" t="s">
        <v>37</v>
      </c>
      <c r="J29" s="9" t="s">
        <v>155</v>
      </c>
      <c r="K29" s="10">
        <v>200</v>
      </c>
      <c r="L29" s="10">
        <v>200</v>
      </c>
      <c r="M29" s="10">
        <v>200</v>
      </c>
      <c r="N29" s="10"/>
    </row>
    <row r="30" spans="1:14" x14ac:dyDescent="0.2">
      <c r="A30" s="9" t="s">
        <v>17</v>
      </c>
      <c r="B30" s="9" t="s">
        <v>22</v>
      </c>
      <c r="C30" s="9" t="s">
        <v>61</v>
      </c>
      <c r="D30" s="9" t="s">
        <v>62</v>
      </c>
      <c r="E30" s="9" t="s">
        <v>60</v>
      </c>
      <c r="F30" s="9" t="s">
        <v>60</v>
      </c>
      <c r="G30" s="9" t="s">
        <v>63</v>
      </c>
      <c r="H30" s="9" t="s">
        <v>69</v>
      </c>
      <c r="I30" s="9" t="s">
        <v>88</v>
      </c>
      <c r="J30" s="9" t="s">
        <v>100</v>
      </c>
      <c r="K30" s="10">
        <v>2100</v>
      </c>
      <c r="L30" s="10">
        <v>2100</v>
      </c>
      <c r="M30" s="10">
        <v>2100</v>
      </c>
      <c r="N30" s="10"/>
    </row>
    <row r="31" spans="1:14" x14ac:dyDescent="0.2">
      <c r="A31" s="9" t="s">
        <v>17</v>
      </c>
      <c r="B31" s="9" t="s">
        <v>22</v>
      </c>
      <c r="C31" s="9" t="s">
        <v>61</v>
      </c>
      <c r="D31" s="9" t="s">
        <v>62</v>
      </c>
      <c r="E31" s="9" t="s">
        <v>60</v>
      </c>
      <c r="F31" s="9" t="s">
        <v>60</v>
      </c>
      <c r="G31" s="9" t="s">
        <v>63</v>
      </c>
      <c r="H31" s="9" t="s">
        <v>71</v>
      </c>
      <c r="I31" s="9" t="s">
        <v>72</v>
      </c>
      <c r="J31" s="9" t="s">
        <v>73</v>
      </c>
      <c r="K31" s="10">
        <v>3000</v>
      </c>
      <c r="L31" s="10">
        <v>3000</v>
      </c>
      <c r="M31" s="10">
        <v>3000</v>
      </c>
      <c r="N31" s="10"/>
    </row>
    <row r="32" spans="1:14" ht="22.5" x14ac:dyDescent="0.2">
      <c r="A32" s="9" t="s">
        <v>17</v>
      </c>
      <c r="B32" s="9" t="s">
        <v>22</v>
      </c>
      <c r="C32" s="9" t="s">
        <v>61</v>
      </c>
      <c r="D32" s="9" t="s">
        <v>62</v>
      </c>
      <c r="E32" s="9" t="s">
        <v>60</v>
      </c>
      <c r="F32" s="9" t="s">
        <v>60</v>
      </c>
      <c r="G32" s="9" t="s">
        <v>63</v>
      </c>
      <c r="H32" s="9" t="s">
        <v>71</v>
      </c>
      <c r="I32" s="9" t="s">
        <v>101</v>
      </c>
      <c r="J32" s="9" t="s">
        <v>102</v>
      </c>
      <c r="K32" s="10">
        <v>0</v>
      </c>
      <c r="L32" s="10">
        <v>0</v>
      </c>
      <c r="M32" s="10">
        <v>0</v>
      </c>
      <c r="N32" s="10"/>
    </row>
    <row r="33" spans="1:14" x14ac:dyDescent="0.2">
      <c r="A33" s="9" t="s">
        <v>17</v>
      </c>
      <c r="B33" s="9" t="s">
        <v>22</v>
      </c>
      <c r="C33" s="9" t="s">
        <v>61</v>
      </c>
      <c r="D33" s="9" t="s">
        <v>62</v>
      </c>
      <c r="E33" s="9" t="s">
        <v>60</v>
      </c>
      <c r="F33" s="9" t="s">
        <v>60</v>
      </c>
      <c r="G33" s="9" t="s">
        <v>63</v>
      </c>
      <c r="H33" s="9" t="s">
        <v>71</v>
      </c>
      <c r="I33" s="9" t="s">
        <v>103</v>
      </c>
      <c r="J33" s="9" t="s">
        <v>104</v>
      </c>
      <c r="K33" s="10">
        <v>400</v>
      </c>
      <c r="L33" s="10">
        <v>800</v>
      </c>
      <c r="M33" s="10">
        <v>800</v>
      </c>
      <c r="N33" s="10"/>
    </row>
    <row r="34" spans="1:14" x14ac:dyDescent="0.2">
      <c r="A34" s="9" t="s">
        <v>17</v>
      </c>
      <c r="B34" s="9" t="s">
        <v>22</v>
      </c>
      <c r="C34" s="9" t="s">
        <v>61</v>
      </c>
      <c r="D34" s="9" t="s">
        <v>62</v>
      </c>
      <c r="E34" s="9" t="s">
        <v>60</v>
      </c>
      <c r="F34" s="9" t="s">
        <v>60</v>
      </c>
      <c r="G34" s="9" t="s">
        <v>63</v>
      </c>
      <c r="H34" s="9" t="s">
        <v>71</v>
      </c>
      <c r="I34" s="9" t="s">
        <v>74</v>
      </c>
      <c r="J34" s="9" t="s">
        <v>75</v>
      </c>
      <c r="K34" s="10">
        <v>1000</v>
      </c>
      <c r="L34" s="10">
        <v>1000</v>
      </c>
      <c r="M34" s="10">
        <v>1000</v>
      </c>
      <c r="N34" s="10"/>
    </row>
    <row r="35" spans="1:14" x14ac:dyDescent="0.2">
      <c r="A35" s="9" t="s">
        <v>17</v>
      </c>
      <c r="B35" s="9" t="s">
        <v>22</v>
      </c>
      <c r="C35" s="9" t="s">
        <v>61</v>
      </c>
      <c r="D35" s="9" t="s">
        <v>62</v>
      </c>
      <c r="E35" s="9" t="s">
        <v>60</v>
      </c>
      <c r="F35" s="9" t="s">
        <v>60</v>
      </c>
      <c r="G35" s="9" t="s">
        <v>63</v>
      </c>
      <c r="H35" s="9" t="s">
        <v>76</v>
      </c>
      <c r="I35" s="9" t="s">
        <v>20</v>
      </c>
      <c r="J35" s="9" t="s">
        <v>77</v>
      </c>
      <c r="K35" s="10">
        <v>400</v>
      </c>
      <c r="L35" s="10">
        <v>400</v>
      </c>
      <c r="M35" s="10">
        <v>400</v>
      </c>
      <c r="N35" s="10"/>
    </row>
    <row r="36" spans="1:14" ht="22.5" x14ac:dyDescent="0.2">
      <c r="A36" s="9" t="s">
        <v>17</v>
      </c>
      <c r="B36" s="9" t="s">
        <v>22</v>
      </c>
      <c r="C36" s="9" t="s">
        <v>61</v>
      </c>
      <c r="D36" s="9" t="s">
        <v>62</v>
      </c>
      <c r="E36" s="9" t="s">
        <v>60</v>
      </c>
      <c r="F36" s="9" t="s">
        <v>60</v>
      </c>
      <c r="G36" s="9" t="s">
        <v>63</v>
      </c>
      <c r="H36" s="9" t="s">
        <v>76</v>
      </c>
      <c r="I36" s="9" t="s">
        <v>28</v>
      </c>
      <c r="J36" s="9" t="s">
        <v>105</v>
      </c>
      <c r="K36" s="10">
        <v>4000</v>
      </c>
      <c r="L36" s="10">
        <v>4000</v>
      </c>
      <c r="M36" s="10">
        <v>4000</v>
      </c>
      <c r="N36" s="10"/>
    </row>
    <row r="37" spans="1:14" x14ac:dyDescent="0.2">
      <c r="A37" s="9" t="s">
        <v>17</v>
      </c>
      <c r="B37" s="9" t="s">
        <v>22</v>
      </c>
      <c r="C37" s="9" t="s">
        <v>61</v>
      </c>
      <c r="D37" s="9" t="s">
        <v>62</v>
      </c>
      <c r="E37" s="9" t="s">
        <v>60</v>
      </c>
      <c r="F37" s="9" t="s">
        <v>60</v>
      </c>
      <c r="G37" s="9" t="s">
        <v>63</v>
      </c>
      <c r="H37" s="9" t="s">
        <v>76</v>
      </c>
      <c r="I37" s="9" t="s">
        <v>24</v>
      </c>
      <c r="J37" s="9" t="s">
        <v>106</v>
      </c>
      <c r="K37" s="10">
        <v>100</v>
      </c>
      <c r="L37" s="10">
        <v>100</v>
      </c>
      <c r="M37" s="10">
        <v>100</v>
      </c>
      <c r="N37" s="10"/>
    </row>
    <row r="38" spans="1:14" x14ac:dyDescent="0.2">
      <c r="A38" s="9" t="s">
        <v>17</v>
      </c>
      <c r="B38" s="9" t="s">
        <v>22</v>
      </c>
      <c r="C38" s="9" t="s">
        <v>61</v>
      </c>
      <c r="D38" s="9" t="s">
        <v>62</v>
      </c>
      <c r="E38" s="9" t="s">
        <v>60</v>
      </c>
      <c r="F38" s="9" t="s">
        <v>60</v>
      </c>
      <c r="G38" s="9" t="s">
        <v>63</v>
      </c>
      <c r="H38" s="9" t="s">
        <v>76</v>
      </c>
      <c r="I38" s="9" t="s">
        <v>88</v>
      </c>
      <c r="J38" s="9" t="s">
        <v>107</v>
      </c>
      <c r="K38" s="10">
        <v>100</v>
      </c>
      <c r="L38" s="10">
        <v>100</v>
      </c>
      <c r="M38" s="10">
        <v>100</v>
      </c>
      <c r="N38" s="10"/>
    </row>
    <row r="39" spans="1:14" ht="22.5" x14ac:dyDescent="0.2">
      <c r="A39" s="9" t="s">
        <v>17</v>
      </c>
      <c r="B39" s="9" t="s">
        <v>22</v>
      </c>
      <c r="C39" s="9" t="s">
        <v>61</v>
      </c>
      <c r="D39" s="9" t="s">
        <v>62</v>
      </c>
      <c r="E39" s="9" t="s">
        <v>60</v>
      </c>
      <c r="F39" s="9" t="s">
        <v>60</v>
      </c>
      <c r="G39" s="9" t="s">
        <v>63</v>
      </c>
      <c r="H39" s="9" t="s">
        <v>108</v>
      </c>
      <c r="I39" s="9" t="s">
        <v>20</v>
      </c>
      <c r="J39" s="9" t="s">
        <v>109</v>
      </c>
      <c r="K39" s="10">
        <v>500</v>
      </c>
      <c r="L39" s="10">
        <v>500</v>
      </c>
      <c r="M39" s="10">
        <v>500</v>
      </c>
      <c r="N39" s="10"/>
    </row>
    <row r="40" spans="1:14" ht="22.5" x14ac:dyDescent="0.2">
      <c r="A40" s="9" t="s">
        <v>17</v>
      </c>
      <c r="B40" s="9" t="s">
        <v>22</v>
      </c>
      <c r="C40" s="9" t="s">
        <v>61</v>
      </c>
      <c r="D40" s="9" t="s">
        <v>62</v>
      </c>
      <c r="E40" s="9" t="s">
        <v>60</v>
      </c>
      <c r="F40" s="9" t="s">
        <v>60</v>
      </c>
      <c r="G40" s="9" t="s">
        <v>63</v>
      </c>
      <c r="H40" s="9" t="s">
        <v>108</v>
      </c>
      <c r="I40" s="9" t="s">
        <v>37</v>
      </c>
      <c r="J40" s="9" t="s">
        <v>110</v>
      </c>
      <c r="K40" s="10">
        <v>300</v>
      </c>
      <c r="L40" s="10">
        <v>300</v>
      </c>
      <c r="M40" s="10">
        <v>300</v>
      </c>
      <c r="N40" s="10"/>
    </row>
    <row r="41" spans="1:14" ht="22.5" x14ac:dyDescent="0.2">
      <c r="A41" s="9" t="s">
        <v>17</v>
      </c>
      <c r="B41" s="9" t="s">
        <v>22</v>
      </c>
      <c r="C41" s="9" t="s">
        <v>61</v>
      </c>
      <c r="D41" s="9" t="s">
        <v>62</v>
      </c>
      <c r="E41" s="9" t="s">
        <v>60</v>
      </c>
      <c r="F41" s="9" t="s">
        <v>60</v>
      </c>
      <c r="G41" s="9" t="s">
        <v>63</v>
      </c>
      <c r="H41" s="9" t="s">
        <v>108</v>
      </c>
      <c r="I41" s="9" t="s">
        <v>72</v>
      </c>
      <c r="J41" s="9" t="s">
        <v>111</v>
      </c>
      <c r="K41" s="10">
        <v>2000</v>
      </c>
      <c r="L41" s="10">
        <v>2000</v>
      </c>
      <c r="M41" s="10">
        <v>2000</v>
      </c>
      <c r="N41" s="10"/>
    </row>
    <row r="42" spans="1:14" x14ac:dyDescent="0.2">
      <c r="A42" s="9"/>
      <c r="B42" s="22" t="s">
        <v>144</v>
      </c>
      <c r="C42" s="9"/>
      <c r="D42" s="22" t="s">
        <v>62</v>
      </c>
      <c r="E42" s="22" t="s">
        <v>60</v>
      </c>
      <c r="F42" s="22" t="s">
        <v>60</v>
      </c>
      <c r="G42" s="9"/>
      <c r="H42" s="22" t="s">
        <v>108</v>
      </c>
      <c r="I42" s="22" t="s">
        <v>101</v>
      </c>
      <c r="J42" s="22" t="s">
        <v>160</v>
      </c>
      <c r="K42" s="10">
        <v>500</v>
      </c>
      <c r="L42" s="10">
        <v>500</v>
      </c>
      <c r="M42" s="10">
        <v>500</v>
      </c>
      <c r="N42" s="10"/>
    </row>
    <row r="43" spans="1:14" x14ac:dyDescent="0.2">
      <c r="A43" s="9" t="s">
        <v>17</v>
      </c>
      <c r="B43" s="9" t="s">
        <v>22</v>
      </c>
      <c r="C43" s="9" t="s">
        <v>61</v>
      </c>
      <c r="D43" s="9" t="s">
        <v>62</v>
      </c>
      <c r="E43" s="9" t="s">
        <v>60</v>
      </c>
      <c r="F43" s="9" t="s">
        <v>60</v>
      </c>
      <c r="G43" s="9" t="s">
        <v>63</v>
      </c>
      <c r="H43" s="9" t="s">
        <v>78</v>
      </c>
      <c r="I43" s="9" t="s">
        <v>24</v>
      </c>
      <c r="J43" s="9" t="s">
        <v>112</v>
      </c>
      <c r="K43" s="10">
        <v>500</v>
      </c>
      <c r="L43" s="10">
        <v>500</v>
      </c>
      <c r="M43" s="10">
        <v>500</v>
      </c>
      <c r="N43" s="10"/>
    </row>
    <row r="44" spans="1:14" x14ac:dyDescent="0.2">
      <c r="A44" s="9" t="s">
        <v>17</v>
      </c>
      <c r="B44" s="9" t="s">
        <v>22</v>
      </c>
      <c r="C44" s="9" t="s">
        <v>61</v>
      </c>
      <c r="D44" s="9" t="s">
        <v>62</v>
      </c>
      <c r="E44" s="9" t="s">
        <v>60</v>
      </c>
      <c r="F44" s="9" t="s">
        <v>60</v>
      </c>
      <c r="G44" s="9" t="s">
        <v>63</v>
      </c>
      <c r="H44" s="9" t="s">
        <v>78</v>
      </c>
      <c r="I44" s="9" t="s">
        <v>37</v>
      </c>
      <c r="J44" s="22" t="s">
        <v>161</v>
      </c>
      <c r="K44" s="10">
        <v>3500</v>
      </c>
      <c r="L44" s="10">
        <v>3500</v>
      </c>
      <c r="M44" s="10">
        <v>3500</v>
      </c>
      <c r="N44" s="10"/>
    </row>
    <row r="45" spans="1:14" x14ac:dyDescent="0.2">
      <c r="A45" s="9" t="s">
        <v>17</v>
      </c>
      <c r="B45" s="9" t="s">
        <v>22</v>
      </c>
      <c r="C45" s="9" t="s">
        <v>61</v>
      </c>
      <c r="D45" s="9" t="s">
        <v>62</v>
      </c>
      <c r="E45" s="9" t="s">
        <v>60</v>
      </c>
      <c r="F45" s="9" t="s">
        <v>60</v>
      </c>
      <c r="G45" s="9" t="s">
        <v>63</v>
      </c>
      <c r="H45" s="9" t="s">
        <v>78</v>
      </c>
      <c r="I45" s="9" t="s">
        <v>88</v>
      </c>
      <c r="J45" s="22" t="s">
        <v>162</v>
      </c>
      <c r="K45" s="10">
        <v>2400</v>
      </c>
      <c r="L45" s="10">
        <v>2400</v>
      </c>
      <c r="M45" s="10">
        <v>2400</v>
      </c>
      <c r="N45" s="10"/>
    </row>
    <row r="46" spans="1:14" x14ac:dyDescent="0.2">
      <c r="A46" s="9" t="s">
        <v>17</v>
      </c>
      <c r="B46" s="9" t="s">
        <v>22</v>
      </c>
      <c r="C46" s="9" t="s">
        <v>61</v>
      </c>
      <c r="D46" s="9" t="s">
        <v>62</v>
      </c>
      <c r="E46" s="9" t="s">
        <v>60</v>
      </c>
      <c r="F46" s="9" t="s">
        <v>60</v>
      </c>
      <c r="G46" s="9" t="s">
        <v>63</v>
      </c>
      <c r="H46" s="9" t="s">
        <v>78</v>
      </c>
      <c r="I46" s="9" t="s">
        <v>42</v>
      </c>
      <c r="J46" s="9" t="s">
        <v>114</v>
      </c>
      <c r="K46" s="10">
        <v>500</v>
      </c>
      <c r="L46" s="10">
        <v>500</v>
      </c>
      <c r="M46" s="10">
        <v>500</v>
      </c>
      <c r="N46" s="10"/>
    </row>
    <row r="47" spans="1:14" x14ac:dyDescent="0.2">
      <c r="A47" s="9" t="s">
        <v>17</v>
      </c>
      <c r="B47" s="9" t="s">
        <v>22</v>
      </c>
      <c r="C47" s="9" t="s">
        <v>61</v>
      </c>
      <c r="D47" s="9" t="s">
        <v>62</v>
      </c>
      <c r="E47" s="9" t="s">
        <v>60</v>
      </c>
      <c r="F47" s="9" t="s">
        <v>60</v>
      </c>
      <c r="G47" s="9" t="s">
        <v>63</v>
      </c>
      <c r="H47" s="9" t="s">
        <v>78</v>
      </c>
      <c r="I47" s="9" t="s">
        <v>103</v>
      </c>
      <c r="J47" s="9" t="s">
        <v>115</v>
      </c>
      <c r="K47" s="10">
        <v>1000</v>
      </c>
      <c r="L47" s="10">
        <v>2500</v>
      </c>
      <c r="M47" s="10">
        <v>2500</v>
      </c>
      <c r="N47" s="10"/>
    </row>
    <row r="48" spans="1:14" x14ac:dyDescent="0.2">
      <c r="A48" s="9" t="s">
        <v>17</v>
      </c>
      <c r="B48" s="9" t="s">
        <v>22</v>
      </c>
      <c r="C48" s="9" t="s">
        <v>61</v>
      </c>
      <c r="D48" s="9" t="s">
        <v>62</v>
      </c>
      <c r="E48" s="9" t="s">
        <v>60</v>
      </c>
      <c r="F48" s="9" t="s">
        <v>60</v>
      </c>
      <c r="G48" s="9" t="s">
        <v>63</v>
      </c>
      <c r="H48" s="9" t="s">
        <v>78</v>
      </c>
      <c r="I48" s="9" t="s">
        <v>116</v>
      </c>
      <c r="J48" s="9" t="s">
        <v>117</v>
      </c>
      <c r="K48" s="10">
        <v>50</v>
      </c>
      <c r="L48" s="10">
        <v>200</v>
      </c>
      <c r="M48" s="10">
        <v>200</v>
      </c>
      <c r="N48" s="10"/>
    </row>
    <row r="49" spans="1:14" x14ac:dyDescent="0.2">
      <c r="A49" s="9" t="s">
        <v>17</v>
      </c>
      <c r="B49" s="9" t="s">
        <v>22</v>
      </c>
      <c r="C49" s="9" t="s">
        <v>61</v>
      </c>
      <c r="D49" s="9" t="s">
        <v>62</v>
      </c>
      <c r="E49" s="9" t="s">
        <v>60</v>
      </c>
      <c r="F49" s="9" t="s">
        <v>60</v>
      </c>
      <c r="G49" s="9" t="s">
        <v>63</v>
      </c>
      <c r="H49" s="9" t="s">
        <v>118</v>
      </c>
      <c r="I49" s="9" t="s">
        <v>72</v>
      </c>
      <c r="J49" s="9" t="s">
        <v>119</v>
      </c>
      <c r="K49" s="10">
        <v>1000</v>
      </c>
      <c r="L49" s="10">
        <v>1000</v>
      </c>
      <c r="M49" s="10">
        <v>1000</v>
      </c>
      <c r="N49" s="10"/>
    </row>
    <row r="50" spans="1:14" x14ac:dyDescent="0.2">
      <c r="A50" s="9" t="s">
        <v>17</v>
      </c>
      <c r="B50" s="9" t="s">
        <v>22</v>
      </c>
      <c r="C50" s="9" t="s">
        <v>61</v>
      </c>
      <c r="D50" s="9" t="s">
        <v>62</v>
      </c>
      <c r="E50" s="9" t="s">
        <v>60</v>
      </c>
      <c r="F50" s="9" t="s">
        <v>14</v>
      </c>
      <c r="G50" s="9" t="s">
        <v>63</v>
      </c>
      <c r="H50" s="9" t="s">
        <v>78</v>
      </c>
      <c r="I50" s="9" t="s">
        <v>42</v>
      </c>
      <c r="J50" s="9" t="s">
        <v>114</v>
      </c>
      <c r="K50" s="10">
        <v>600</v>
      </c>
      <c r="L50" s="10">
        <v>600</v>
      </c>
      <c r="M50" s="10">
        <v>600</v>
      </c>
      <c r="N50" s="10"/>
    </row>
    <row r="51" spans="1:14" x14ac:dyDescent="0.2">
      <c r="A51" s="9" t="s">
        <v>17</v>
      </c>
      <c r="B51" s="9" t="s">
        <v>22</v>
      </c>
      <c r="C51" s="9" t="s">
        <v>61</v>
      </c>
      <c r="D51" s="9" t="s">
        <v>83</v>
      </c>
      <c r="E51" s="9" t="s">
        <v>14</v>
      </c>
      <c r="F51" s="9" t="s">
        <v>84</v>
      </c>
      <c r="G51" s="9" t="s">
        <v>63</v>
      </c>
      <c r="H51" s="9" t="s">
        <v>71</v>
      </c>
      <c r="I51" s="9" t="s">
        <v>85</v>
      </c>
      <c r="J51" s="9" t="s">
        <v>86</v>
      </c>
      <c r="K51" s="10">
        <v>100</v>
      </c>
      <c r="L51" s="10">
        <v>100</v>
      </c>
      <c r="M51" s="10">
        <v>100</v>
      </c>
      <c r="N51" s="10"/>
    </row>
    <row r="52" spans="1:14" x14ac:dyDescent="0.2">
      <c r="A52" s="9" t="s">
        <v>17</v>
      </c>
      <c r="B52" s="9" t="s">
        <v>22</v>
      </c>
      <c r="C52" s="9" t="s">
        <v>61</v>
      </c>
      <c r="D52" s="9" t="s">
        <v>83</v>
      </c>
      <c r="E52" s="9" t="s">
        <v>14</v>
      </c>
      <c r="F52" s="9" t="s">
        <v>84</v>
      </c>
      <c r="G52" s="9" t="s">
        <v>63</v>
      </c>
      <c r="H52" s="9" t="s">
        <v>71</v>
      </c>
      <c r="I52" s="9" t="s">
        <v>74</v>
      </c>
      <c r="J52" s="9" t="s">
        <v>75</v>
      </c>
      <c r="K52" s="10">
        <v>50</v>
      </c>
      <c r="L52" s="10">
        <v>50</v>
      </c>
      <c r="M52" s="10">
        <v>50</v>
      </c>
      <c r="N52" s="10"/>
    </row>
    <row r="53" spans="1:14" x14ac:dyDescent="0.2">
      <c r="A53" s="9" t="s">
        <v>17</v>
      </c>
      <c r="B53" s="9" t="s">
        <v>22</v>
      </c>
      <c r="C53" s="9" t="s">
        <v>61</v>
      </c>
      <c r="D53" s="9" t="s">
        <v>83</v>
      </c>
      <c r="E53" s="9" t="s">
        <v>14</v>
      </c>
      <c r="F53" s="9" t="s">
        <v>84</v>
      </c>
      <c r="G53" s="9" t="s">
        <v>63</v>
      </c>
      <c r="H53" s="9" t="s">
        <v>78</v>
      </c>
      <c r="I53" s="9" t="s">
        <v>37</v>
      </c>
      <c r="J53" s="9" t="s">
        <v>113</v>
      </c>
      <c r="K53" s="10">
        <v>1200</v>
      </c>
      <c r="L53" s="10">
        <v>500</v>
      </c>
      <c r="M53" s="10">
        <v>500</v>
      </c>
      <c r="N53" s="10"/>
    </row>
    <row r="54" spans="1:14" x14ac:dyDescent="0.2">
      <c r="A54" s="9"/>
      <c r="B54" s="22" t="s">
        <v>144</v>
      </c>
      <c r="C54" s="9"/>
      <c r="D54" s="22" t="s">
        <v>87</v>
      </c>
      <c r="E54" s="22" t="s">
        <v>16</v>
      </c>
      <c r="F54" s="22" t="s">
        <v>15</v>
      </c>
      <c r="G54" s="9"/>
      <c r="H54" s="22" t="s">
        <v>78</v>
      </c>
      <c r="I54" s="22" t="s">
        <v>88</v>
      </c>
      <c r="J54" s="22" t="s">
        <v>163</v>
      </c>
      <c r="K54" s="10">
        <v>2500</v>
      </c>
      <c r="L54" s="10">
        <v>2500</v>
      </c>
      <c r="M54" s="10">
        <v>2500</v>
      </c>
      <c r="N54" s="10"/>
    </row>
    <row r="55" spans="1:14" x14ac:dyDescent="0.2">
      <c r="A55" s="9" t="s">
        <v>17</v>
      </c>
      <c r="B55" s="9" t="s">
        <v>22</v>
      </c>
      <c r="C55" s="9" t="s">
        <v>61</v>
      </c>
      <c r="D55" s="9" t="s">
        <v>120</v>
      </c>
      <c r="E55" s="9" t="s">
        <v>60</v>
      </c>
      <c r="F55" s="9" t="s">
        <v>84</v>
      </c>
      <c r="G55" s="9" t="s">
        <v>63</v>
      </c>
      <c r="H55" s="9" t="s">
        <v>78</v>
      </c>
      <c r="I55" s="9" t="s">
        <v>37</v>
      </c>
      <c r="J55" s="9" t="s">
        <v>113</v>
      </c>
      <c r="K55" s="10">
        <v>12000</v>
      </c>
      <c r="L55" s="10">
        <v>12000</v>
      </c>
      <c r="M55" s="10">
        <v>12000</v>
      </c>
      <c r="N55" s="10"/>
    </row>
    <row r="56" spans="1:14" x14ac:dyDescent="0.2">
      <c r="A56" s="22" t="s">
        <v>60</v>
      </c>
      <c r="B56" s="9" t="s">
        <v>22</v>
      </c>
      <c r="C56" s="9" t="s">
        <v>61</v>
      </c>
      <c r="D56" s="9" t="s">
        <v>121</v>
      </c>
      <c r="E56" s="9" t="s">
        <v>60</v>
      </c>
      <c r="F56" s="9" t="s">
        <v>84</v>
      </c>
      <c r="G56" s="9" t="s">
        <v>63</v>
      </c>
      <c r="H56" s="9" t="s">
        <v>71</v>
      </c>
      <c r="I56" s="9" t="s">
        <v>72</v>
      </c>
      <c r="J56" s="9" t="s">
        <v>73</v>
      </c>
      <c r="K56" s="10">
        <v>1000</v>
      </c>
      <c r="L56" s="10">
        <v>1000</v>
      </c>
      <c r="M56" s="10">
        <v>1000</v>
      </c>
      <c r="N56" s="10"/>
    </row>
    <row r="57" spans="1:14" x14ac:dyDescent="0.2">
      <c r="A57" s="9" t="s">
        <v>17</v>
      </c>
      <c r="B57" s="9" t="s">
        <v>22</v>
      </c>
      <c r="C57" s="9" t="s">
        <v>61</v>
      </c>
      <c r="D57" s="9" t="s">
        <v>121</v>
      </c>
      <c r="E57" s="9" t="s">
        <v>60</v>
      </c>
      <c r="F57" s="9" t="s">
        <v>84</v>
      </c>
      <c r="G57" s="9" t="s">
        <v>63</v>
      </c>
      <c r="H57" s="9" t="s">
        <v>71</v>
      </c>
      <c r="I57" s="9" t="s">
        <v>103</v>
      </c>
      <c r="J57" s="9" t="s">
        <v>104</v>
      </c>
      <c r="K57" s="10">
        <v>1000</v>
      </c>
      <c r="L57" s="10">
        <v>1000</v>
      </c>
      <c r="M57" s="10">
        <v>1000</v>
      </c>
      <c r="N57" s="10"/>
    </row>
    <row r="58" spans="1:14" ht="22.5" x14ac:dyDescent="0.2">
      <c r="A58" s="9" t="s">
        <v>17</v>
      </c>
      <c r="B58" s="9" t="s">
        <v>22</v>
      </c>
      <c r="C58" s="9" t="s">
        <v>61</v>
      </c>
      <c r="D58" s="9" t="s">
        <v>121</v>
      </c>
      <c r="E58" s="9" t="s">
        <v>60</v>
      </c>
      <c r="F58" s="9" t="s">
        <v>84</v>
      </c>
      <c r="G58" s="9" t="s">
        <v>63</v>
      </c>
      <c r="H58" s="9" t="s">
        <v>108</v>
      </c>
      <c r="I58" s="9" t="s">
        <v>72</v>
      </c>
      <c r="J58" s="9" t="s">
        <v>152</v>
      </c>
      <c r="K58" s="10">
        <v>10000</v>
      </c>
      <c r="L58" s="10">
        <v>10000</v>
      </c>
      <c r="M58" s="10">
        <v>10000</v>
      </c>
      <c r="N58" s="10"/>
    </row>
    <row r="59" spans="1:14" x14ac:dyDescent="0.2">
      <c r="A59" s="9" t="s">
        <v>17</v>
      </c>
      <c r="B59" s="9" t="s">
        <v>22</v>
      </c>
      <c r="C59" s="9" t="s">
        <v>61</v>
      </c>
      <c r="D59" s="9" t="s">
        <v>121</v>
      </c>
      <c r="E59" s="9" t="s">
        <v>60</v>
      </c>
      <c r="F59" s="9" t="s">
        <v>84</v>
      </c>
      <c r="G59" s="9" t="s">
        <v>63</v>
      </c>
      <c r="H59" s="9" t="s">
        <v>78</v>
      </c>
      <c r="I59" s="9" t="s">
        <v>37</v>
      </c>
      <c r="J59" s="9" t="s">
        <v>113</v>
      </c>
      <c r="K59" s="13">
        <v>90000</v>
      </c>
      <c r="L59" s="13">
        <v>90000</v>
      </c>
      <c r="M59" s="13">
        <v>90000</v>
      </c>
      <c r="N59" s="10"/>
    </row>
    <row r="60" spans="1:14" x14ac:dyDescent="0.2">
      <c r="A60" s="9" t="s">
        <v>17</v>
      </c>
      <c r="B60" s="9" t="s">
        <v>22</v>
      </c>
      <c r="C60" s="9" t="s">
        <v>61</v>
      </c>
      <c r="D60" s="9" t="s">
        <v>121</v>
      </c>
      <c r="E60" s="9" t="s">
        <v>14</v>
      </c>
      <c r="F60" s="9" t="s">
        <v>84</v>
      </c>
      <c r="G60" s="9" t="s">
        <v>63</v>
      </c>
      <c r="H60" s="9" t="s">
        <v>108</v>
      </c>
      <c r="I60" s="9" t="s">
        <v>37</v>
      </c>
      <c r="J60" s="22" t="s">
        <v>164</v>
      </c>
      <c r="K60" s="10">
        <v>2000</v>
      </c>
      <c r="L60" s="10">
        <v>2000</v>
      </c>
      <c r="M60" s="10">
        <v>2000</v>
      </c>
      <c r="N60" s="10"/>
    </row>
    <row r="61" spans="1:14" x14ac:dyDescent="0.2">
      <c r="A61" s="9" t="s">
        <v>17</v>
      </c>
      <c r="B61" s="9" t="s">
        <v>22</v>
      </c>
      <c r="C61" s="9" t="s">
        <v>61</v>
      </c>
      <c r="D61" s="9" t="s">
        <v>121</v>
      </c>
      <c r="E61" s="9" t="s">
        <v>14</v>
      </c>
      <c r="F61" s="9" t="s">
        <v>84</v>
      </c>
      <c r="G61" s="9" t="s">
        <v>63</v>
      </c>
      <c r="H61" s="9" t="s">
        <v>71</v>
      </c>
      <c r="I61" s="9" t="s">
        <v>72</v>
      </c>
      <c r="J61" s="9" t="s">
        <v>73</v>
      </c>
      <c r="K61" s="10">
        <v>1000</v>
      </c>
      <c r="L61" s="10">
        <v>1000</v>
      </c>
      <c r="M61" s="10">
        <v>1000</v>
      </c>
      <c r="N61" s="10"/>
    </row>
    <row r="62" spans="1:14" x14ac:dyDescent="0.2">
      <c r="A62" s="9" t="s">
        <v>17</v>
      </c>
      <c r="B62" s="9" t="s">
        <v>22</v>
      </c>
      <c r="C62" s="9" t="s">
        <v>61</v>
      </c>
      <c r="D62" s="9" t="s">
        <v>121</v>
      </c>
      <c r="E62" s="9" t="s">
        <v>14</v>
      </c>
      <c r="F62" s="9" t="s">
        <v>84</v>
      </c>
      <c r="G62" s="9" t="s">
        <v>63</v>
      </c>
      <c r="H62" s="9" t="s">
        <v>71</v>
      </c>
      <c r="I62" s="9" t="s">
        <v>103</v>
      </c>
      <c r="J62" s="9" t="s">
        <v>104</v>
      </c>
      <c r="K62" s="10">
        <v>1000</v>
      </c>
      <c r="L62" s="10">
        <v>1000</v>
      </c>
      <c r="M62" s="10">
        <v>1000</v>
      </c>
      <c r="N62" s="10"/>
    </row>
    <row r="63" spans="1:14" x14ac:dyDescent="0.2">
      <c r="A63" s="9" t="s">
        <v>17</v>
      </c>
      <c r="B63" s="9" t="s">
        <v>22</v>
      </c>
      <c r="C63" s="9" t="s">
        <v>61</v>
      </c>
      <c r="D63" s="9" t="s">
        <v>121</v>
      </c>
      <c r="E63" s="9" t="s">
        <v>16</v>
      </c>
      <c r="F63" s="9" t="s">
        <v>84</v>
      </c>
      <c r="G63" s="9" t="s">
        <v>63</v>
      </c>
      <c r="H63" s="9" t="s">
        <v>69</v>
      </c>
      <c r="I63" s="9" t="s">
        <v>20</v>
      </c>
      <c r="J63" s="9" t="s">
        <v>153</v>
      </c>
      <c r="K63" s="10">
        <v>6000</v>
      </c>
      <c r="L63" s="10">
        <v>6000</v>
      </c>
      <c r="M63" s="10">
        <v>6000</v>
      </c>
      <c r="N63" s="10"/>
    </row>
    <row r="64" spans="1:14" x14ac:dyDescent="0.2">
      <c r="A64" s="9" t="s">
        <v>17</v>
      </c>
      <c r="B64" s="9" t="s">
        <v>22</v>
      </c>
      <c r="C64" s="9" t="s">
        <v>61</v>
      </c>
      <c r="D64" s="9" t="s">
        <v>121</v>
      </c>
      <c r="E64" s="9" t="s">
        <v>16</v>
      </c>
      <c r="F64" s="9" t="s">
        <v>84</v>
      </c>
      <c r="G64" s="9" t="s">
        <v>63</v>
      </c>
      <c r="H64" s="9" t="s">
        <v>71</v>
      </c>
      <c r="I64" s="9" t="s">
        <v>72</v>
      </c>
      <c r="J64" s="9" t="s">
        <v>73</v>
      </c>
      <c r="K64" s="10">
        <v>500</v>
      </c>
      <c r="L64" s="10">
        <v>500</v>
      </c>
      <c r="M64" s="10">
        <v>500</v>
      </c>
      <c r="N64" s="10"/>
    </row>
    <row r="65" spans="1:14" x14ac:dyDescent="0.2">
      <c r="A65" s="9" t="s">
        <v>17</v>
      </c>
      <c r="B65" s="9" t="s">
        <v>22</v>
      </c>
      <c r="C65" s="9" t="s">
        <v>61</v>
      </c>
      <c r="D65" s="9" t="s">
        <v>121</v>
      </c>
      <c r="E65" s="9" t="s">
        <v>16</v>
      </c>
      <c r="F65" s="9" t="s">
        <v>84</v>
      </c>
      <c r="G65" s="9" t="s">
        <v>63</v>
      </c>
      <c r="H65" s="9" t="s">
        <v>71</v>
      </c>
      <c r="I65" s="9" t="s">
        <v>103</v>
      </c>
      <c r="J65" s="9" t="s">
        <v>104</v>
      </c>
      <c r="K65" s="10">
        <v>200</v>
      </c>
      <c r="L65" s="10">
        <v>200</v>
      </c>
      <c r="M65" s="10">
        <v>200</v>
      </c>
      <c r="N65" s="10"/>
    </row>
    <row r="66" spans="1:14" ht="22.5" x14ac:dyDescent="0.2">
      <c r="A66" s="9" t="s">
        <v>17</v>
      </c>
      <c r="B66" s="9" t="s">
        <v>22</v>
      </c>
      <c r="C66" s="9" t="s">
        <v>61</v>
      </c>
      <c r="D66" s="9" t="s">
        <v>121</v>
      </c>
      <c r="E66" s="9" t="s">
        <v>16</v>
      </c>
      <c r="F66" s="9" t="s">
        <v>84</v>
      </c>
      <c r="G66" s="9" t="s">
        <v>63</v>
      </c>
      <c r="H66" s="9" t="s">
        <v>108</v>
      </c>
      <c r="I66" s="9" t="s">
        <v>37</v>
      </c>
      <c r="J66" s="9" t="s">
        <v>110</v>
      </c>
      <c r="K66" s="10">
        <v>3000</v>
      </c>
      <c r="L66" s="10">
        <v>3000</v>
      </c>
      <c r="M66" s="10">
        <v>3000</v>
      </c>
      <c r="N66" s="10"/>
    </row>
    <row r="67" spans="1:14" x14ac:dyDescent="0.2">
      <c r="A67" s="9" t="s">
        <v>17</v>
      </c>
      <c r="B67" s="9" t="s">
        <v>22</v>
      </c>
      <c r="C67" s="9" t="s">
        <v>61</v>
      </c>
      <c r="D67" s="9" t="s">
        <v>122</v>
      </c>
      <c r="E67" s="9" t="s">
        <v>16</v>
      </c>
      <c r="F67" s="9" t="s">
        <v>84</v>
      </c>
      <c r="G67" s="9" t="s">
        <v>63</v>
      </c>
      <c r="H67" s="9" t="s">
        <v>69</v>
      </c>
      <c r="I67" s="9" t="s">
        <v>20</v>
      </c>
      <c r="J67" s="9" t="s">
        <v>98</v>
      </c>
      <c r="K67" s="10">
        <v>500</v>
      </c>
      <c r="L67" s="10">
        <v>500</v>
      </c>
      <c r="M67" s="10">
        <v>500</v>
      </c>
      <c r="N67" s="10"/>
    </row>
    <row r="68" spans="1:14" x14ac:dyDescent="0.2">
      <c r="A68" s="9" t="s">
        <v>17</v>
      </c>
      <c r="B68" s="9" t="s">
        <v>22</v>
      </c>
      <c r="C68" s="9" t="s">
        <v>61</v>
      </c>
      <c r="D68" s="9" t="s">
        <v>122</v>
      </c>
      <c r="E68" s="9" t="s">
        <v>16</v>
      </c>
      <c r="F68" s="9" t="s">
        <v>84</v>
      </c>
      <c r="G68" s="9" t="s">
        <v>63</v>
      </c>
      <c r="H68" s="9" t="s">
        <v>71</v>
      </c>
      <c r="I68" s="9" t="s">
        <v>72</v>
      </c>
      <c r="J68" s="9" t="s">
        <v>73</v>
      </c>
      <c r="K68" s="10">
        <v>500</v>
      </c>
      <c r="L68" s="10">
        <v>500</v>
      </c>
      <c r="M68" s="10">
        <v>500</v>
      </c>
      <c r="N68" s="10"/>
    </row>
    <row r="69" spans="1:14" x14ac:dyDescent="0.2">
      <c r="A69" s="9" t="s">
        <v>17</v>
      </c>
      <c r="B69" s="9" t="s">
        <v>123</v>
      </c>
      <c r="C69" s="9" t="s">
        <v>61</v>
      </c>
      <c r="D69" s="22" t="s">
        <v>121</v>
      </c>
      <c r="E69" s="22" t="s">
        <v>14</v>
      </c>
      <c r="F69" s="22" t="s">
        <v>84</v>
      </c>
      <c r="G69" s="9" t="s">
        <v>63</v>
      </c>
      <c r="H69" s="9" t="s">
        <v>108</v>
      </c>
      <c r="I69" s="22" t="s">
        <v>37</v>
      </c>
      <c r="J69" s="22" t="s">
        <v>164</v>
      </c>
      <c r="K69" s="10">
        <v>1398</v>
      </c>
      <c r="L69" s="10">
        <v>1780</v>
      </c>
      <c r="M69" s="10">
        <v>1780</v>
      </c>
      <c r="N69" s="10"/>
    </row>
    <row r="70" spans="1:14" x14ac:dyDescent="0.2">
      <c r="A70" s="24" t="s">
        <v>46</v>
      </c>
      <c r="B70" s="25"/>
      <c r="C70" s="25"/>
      <c r="D70" s="25"/>
      <c r="E70" s="25"/>
      <c r="F70" s="25"/>
      <c r="G70" s="25"/>
      <c r="H70" s="25"/>
      <c r="I70" s="25"/>
      <c r="J70" s="26"/>
      <c r="K70" s="10">
        <f>SUM(K8:K69)</f>
        <v>244238</v>
      </c>
      <c r="L70" s="10">
        <f>SUM(L8:L69)</f>
        <v>251712</v>
      </c>
      <c r="M70" s="10">
        <f>SUM(M8:M69)</f>
        <v>251712</v>
      </c>
      <c r="N70" s="10">
        <f>SUM(N8:N69)</f>
        <v>0</v>
      </c>
    </row>
  </sheetData>
  <mergeCells count="13">
    <mergeCell ref="N5:N6"/>
    <mergeCell ref="H5:J5"/>
    <mergeCell ref="A4:N4"/>
    <mergeCell ref="A1:N2"/>
    <mergeCell ref="A5:A6"/>
    <mergeCell ref="A3:N3"/>
    <mergeCell ref="A70:J70"/>
    <mergeCell ref="D5:G5"/>
    <mergeCell ref="C5:C6"/>
    <mergeCell ref="K5:K6"/>
    <mergeCell ref="M5:M6"/>
    <mergeCell ref="L5:L6"/>
    <mergeCell ref="B5:B6"/>
  </mergeCells>
  <pageMargins left="0.55118110236220474" right="0.47244094488188981" top="0.78740157480314965" bottom="0.78740157480314965" header="0.51181102362204722" footer="0.51181102362204722"/>
  <pageSetup paperSize="9" scale="94" orientation="landscape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1"/>
  <sheetViews>
    <sheetView zoomScaleNormal="100" workbookViewId="0">
      <selection activeCell="E22" sqref="E22"/>
    </sheetView>
  </sheetViews>
  <sheetFormatPr defaultColWidth="10.28515625" defaultRowHeight="12.75" customHeight="1" x14ac:dyDescent="0.2"/>
  <cols>
    <col min="1" max="1" width="7.7109375" style="1" customWidth="1"/>
    <col min="2" max="2" width="5.7109375" style="1" customWidth="1"/>
    <col min="3" max="4" width="11.7109375" style="1" customWidth="1"/>
    <col min="5" max="5" width="49" style="1" customWidth="1"/>
    <col min="6" max="9" width="11.7109375" style="2" customWidth="1"/>
    <col min="10" max="10" width="9.5703125" style="3" customWidth="1"/>
    <col min="11" max="11" width="9.7109375" style="3" customWidth="1"/>
    <col min="12" max="12" width="10" style="3" customWidth="1"/>
    <col min="13" max="13" width="10.28515625" style="3" customWidth="1"/>
    <col min="14" max="15" width="10.85546875" style="3" customWidth="1"/>
    <col min="16" max="16" width="10.140625" style="3" customWidth="1"/>
    <col min="17" max="17" width="10.42578125" style="3" customWidth="1"/>
    <col min="18" max="18" width="10.5703125" style="3" customWidth="1"/>
  </cols>
  <sheetData>
    <row r="1" spans="1:18" x14ac:dyDescent="0.2">
      <c r="A1" s="35" t="s">
        <v>124</v>
      </c>
      <c r="B1" s="35"/>
      <c r="C1" s="35"/>
      <c r="D1" s="35"/>
      <c r="E1" s="35"/>
      <c r="F1" s="35"/>
      <c r="G1" s="35"/>
      <c r="H1" s="35"/>
      <c r="I1" s="35"/>
      <c r="J1" s="4"/>
      <c r="K1" s="4"/>
      <c r="L1" s="4"/>
      <c r="M1" s="4"/>
      <c r="N1" s="4"/>
    </row>
    <row r="2" spans="1:18" x14ac:dyDescent="0.2">
      <c r="A2" s="35"/>
      <c r="B2" s="35"/>
      <c r="C2" s="35"/>
      <c r="D2" s="35"/>
      <c r="E2" s="35"/>
      <c r="F2" s="35"/>
      <c r="G2" s="35"/>
      <c r="H2" s="35"/>
      <c r="I2" s="35"/>
      <c r="J2" s="4"/>
      <c r="K2" s="4"/>
      <c r="L2" s="4"/>
      <c r="M2" s="4"/>
      <c r="N2" s="4"/>
    </row>
    <row r="3" spans="1:18" x14ac:dyDescent="0.2">
      <c r="A3" s="33" t="s">
        <v>125</v>
      </c>
      <c r="B3" s="33"/>
      <c r="C3" s="33"/>
      <c r="D3" s="33"/>
      <c r="E3" s="33"/>
      <c r="F3" s="33"/>
      <c r="G3" s="33"/>
      <c r="H3" s="33"/>
      <c r="I3" s="33"/>
      <c r="J3" s="4"/>
      <c r="K3" s="4"/>
      <c r="L3" s="4"/>
      <c r="M3" s="4"/>
      <c r="N3" s="4"/>
    </row>
    <row r="4" spans="1:18" x14ac:dyDescent="0.2">
      <c r="A4" s="36" t="s">
        <v>126</v>
      </c>
      <c r="B4" s="37"/>
      <c r="C4" s="37"/>
      <c r="D4" s="37"/>
      <c r="E4" s="37"/>
      <c r="F4" s="37"/>
      <c r="G4" s="37"/>
      <c r="H4" s="37"/>
      <c r="I4" s="38"/>
      <c r="J4" s="5"/>
      <c r="K4" s="5"/>
      <c r="L4" s="5"/>
      <c r="N4" s="5"/>
      <c r="P4" s="5"/>
      <c r="R4" s="5"/>
    </row>
    <row r="5" spans="1:18" x14ac:dyDescent="0.2">
      <c r="A5" s="31" t="s">
        <v>3</v>
      </c>
      <c r="B5" s="43" t="s">
        <v>4</v>
      </c>
      <c r="C5" s="36" t="s">
        <v>5</v>
      </c>
      <c r="D5" s="37"/>
      <c r="E5" s="38"/>
      <c r="F5" s="29">
        <v>2026</v>
      </c>
      <c r="G5" s="29">
        <v>2027</v>
      </c>
      <c r="H5" s="29">
        <v>2028</v>
      </c>
      <c r="I5" s="27"/>
      <c r="J5" s="5"/>
      <c r="K5" s="5"/>
      <c r="L5" s="5"/>
      <c r="N5" s="5"/>
      <c r="P5" s="5"/>
      <c r="R5" s="5"/>
    </row>
    <row r="6" spans="1:18" ht="21" customHeight="1" x14ac:dyDescent="0.2">
      <c r="A6" s="32"/>
      <c r="B6" s="44"/>
      <c r="C6" s="7" t="s">
        <v>6</v>
      </c>
      <c r="D6" s="7" t="s">
        <v>7</v>
      </c>
      <c r="E6" s="7" t="s">
        <v>8</v>
      </c>
      <c r="F6" s="30"/>
      <c r="G6" s="30"/>
      <c r="H6" s="30"/>
      <c r="I6" s="28"/>
      <c r="J6" s="5"/>
      <c r="K6" s="5"/>
      <c r="L6" s="5"/>
      <c r="N6" s="5"/>
      <c r="P6" s="5"/>
    </row>
    <row r="7" spans="1:18" x14ac:dyDescent="0.2">
      <c r="A7" s="11" t="s">
        <v>9</v>
      </c>
      <c r="B7" s="11" t="s">
        <v>10</v>
      </c>
      <c r="C7" s="11" t="s">
        <v>11</v>
      </c>
      <c r="D7" s="11" t="s">
        <v>12</v>
      </c>
      <c r="E7" s="11" t="s">
        <v>13</v>
      </c>
      <c r="F7" s="7" t="s">
        <v>60</v>
      </c>
      <c r="G7" s="7" t="s">
        <v>14</v>
      </c>
      <c r="H7" s="7" t="s">
        <v>15</v>
      </c>
      <c r="I7" s="7" t="s">
        <v>16</v>
      </c>
      <c r="J7" s="5"/>
      <c r="K7" s="5"/>
      <c r="L7" s="5"/>
      <c r="N7" s="5"/>
      <c r="P7" s="5"/>
    </row>
    <row r="8" spans="1:18" x14ac:dyDescent="0.2">
      <c r="A8" s="14"/>
      <c r="B8" s="14" t="s">
        <v>23</v>
      </c>
      <c r="C8" s="14" t="s">
        <v>156</v>
      </c>
      <c r="D8" s="14" t="s">
        <v>20</v>
      </c>
      <c r="E8" s="17" t="s">
        <v>157</v>
      </c>
      <c r="F8" s="21" t="s">
        <v>159</v>
      </c>
      <c r="G8" s="7" t="s">
        <v>84</v>
      </c>
      <c r="H8" s="7" t="s">
        <v>84</v>
      </c>
      <c r="I8" s="7"/>
      <c r="J8" s="5"/>
      <c r="K8" s="5"/>
      <c r="L8" s="5"/>
      <c r="N8" s="5"/>
      <c r="P8" s="5"/>
    </row>
    <row r="9" spans="1:18" x14ac:dyDescent="0.2">
      <c r="A9" s="14"/>
      <c r="B9" s="14" t="s">
        <v>23</v>
      </c>
      <c r="C9" s="14" t="s">
        <v>156</v>
      </c>
      <c r="D9" s="14" t="s">
        <v>20</v>
      </c>
      <c r="E9" s="17" t="s">
        <v>157</v>
      </c>
      <c r="F9" s="21" t="s">
        <v>165</v>
      </c>
      <c r="G9" s="7"/>
      <c r="H9" s="7"/>
      <c r="I9" s="7"/>
      <c r="J9" s="5"/>
      <c r="K9" s="5"/>
      <c r="L9" s="5"/>
      <c r="N9" s="5"/>
      <c r="P9" s="5"/>
    </row>
    <row r="10" spans="1:18" x14ac:dyDescent="0.2">
      <c r="A10" s="14"/>
      <c r="B10" s="14"/>
      <c r="C10" s="14"/>
      <c r="D10" s="14"/>
      <c r="E10" s="14"/>
      <c r="F10" s="6"/>
      <c r="G10" s="7"/>
      <c r="H10" s="7"/>
      <c r="I10" s="7"/>
      <c r="J10" s="5"/>
      <c r="K10" s="5"/>
      <c r="L10" s="5"/>
      <c r="N10" s="5"/>
      <c r="P10" s="5"/>
    </row>
    <row r="11" spans="1:18" x14ac:dyDescent="0.2">
      <c r="A11" s="40" t="s">
        <v>46</v>
      </c>
      <c r="B11" s="41"/>
      <c r="C11" s="41"/>
      <c r="D11" s="41"/>
      <c r="E11" s="42"/>
      <c r="F11" s="10">
        <v>26863</v>
      </c>
      <c r="G11" s="10">
        <f>SUM(G8:G10)</f>
        <v>0</v>
      </c>
      <c r="H11" s="10">
        <f>SUM(H8:H10)</f>
        <v>0</v>
      </c>
      <c r="I11" s="10">
        <f>SUM(I8:I10)</f>
        <v>0</v>
      </c>
    </row>
  </sheetData>
  <mergeCells count="11">
    <mergeCell ref="A1:I2"/>
    <mergeCell ref="A4:I4"/>
    <mergeCell ref="B5:B6"/>
    <mergeCell ref="C5:E5"/>
    <mergeCell ref="A11:E11"/>
    <mergeCell ref="I5:I6"/>
    <mergeCell ref="G5:G6"/>
    <mergeCell ref="A5:A6"/>
    <mergeCell ref="A3:I3"/>
    <mergeCell ref="H5:H6"/>
    <mergeCell ref="F5:F6"/>
  </mergeCells>
  <pageMargins left="0.78740157480314965" right="0.78740157480314965" top="0.78740157480314965" bottom="0.78740157480314965" header="0.51181102362204722" footer="0.51181102362204722"/>
  <pageSetup paperSize="9" scale="98" orientation="landscape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0"/>
  <sheetViews>
    <sheetView zoomScaleNormal="100" workbookViewId="0">
      <selection activeCell="K27" sqref="K27"/>
    </sheetView>
  </sheetViews>
  <sheetFormatPr defaultColWidth="10.28515625" defaultRowHeight="12.75" customHeight="1" x14ac:dyDescent="0.2"/>
  <cols>
    <col min="1" max="1" width="7.7109375" style="1" customWidth="1"/>
    <col min="2" max="2" width="5.7109375" style="1" customWidth="1"/>
    <col min="3" max="3" width="11.7109375" style="1" customWidth="1"/>
    <col min="4" max="4" width="5.7109375" style="1" customWidth="1"/>
    <col min="5" max="5" width="7.7109375" style="1" customWidth="1"/>
    <col min="6" max="7" width="5.7109375" style="1" customWidth="1"/>
    <col min="8" max="9" width="7.7109375" style="1" customWidth="1"/>
    <col min="10" max="10" width="34.5703125" style="1" customWidth="1"/>
    <col min="11" max="14" width="11.7109375" style="2" customWidth="1"/>
    <col min="15" max="15" width="9.7109375" style="3" customWidth="1"/>
    <col min="16" max="17" width="9.85546875" style="3" customWidth="1"/>
    <col min="18" max="18" width="10.140625" style="3" customWidth="1"/>
    <col min="19" max="19" width="10.7109375" style="3" customWidth="1"/>
    <col min="20" max="20" width="10.5703125" style="3" customWidth="1"/>
    <col min="21" max="22" width="10.28515625" style="3" customWidth="1"/>
    <col min="23" max="23" width="9.7109375" style="3" customWidth="1"/>
  </cols>
  <sheetData>
    <row r="1" spans="1:23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23" x14ac:dyDescent="0.2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23" x14ac:dyDescent="0.2">
      <c r="A3" s="39" t="s">
        <v>125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23" x14ac:dyDescent="0.2">
      <c r="A4" s="36" t="s">
        <v>47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8"/>
      <c r="O4" s="5"/>
      <c r="P4" s="5"/>
      <c r="Q4" s="5"/>
      <c r="S4" s="5"/>
      <c r="U4" s="5"/>
      <c r="W4" s="5"/>
    </row>
    <row r="5" spans="1:23" x14ac:dyDescent="0.2">
      <c r="A5" s="31" t="s">
        <v>3</v>
      </c>
      <c r="B5" s="31" t="s">
        <v>4</v>
      </c>
      <c r="C5" s="31" t="s">
        <v>48</v>
      </c>
      <c r="D5" s="36" t="s">
        <v>49</v>
      </c>
      <c r="E5" s="37"/>
      <c r="F5" s="37"/>
      <c r="G5" s="38"/>
      <c r="H5" s="36" t="s">
        <v>5</v>
      </c>
      <c r="I5" s="37"/>
      <c r="J5" s="38"/>
      <c r="K5" s="29">
        <v>2026</v>
      </c>
      <c r="L5" s="29">
        <v>2027</v>
      </c>
      <c r="M5" s="29">
        <v>2028</v>
      </c>
      <c r="N5" s="27"/>
      <c r="O5" s="5"/>
      <c r="P5" s="5"/>
      <c r="Q5" s="5"/>
      <c r="S5" s="5"/>
      <c r="U5" s="5"/>
      <c r="W5" s="5"/>
    </row>
    <row r="6" spans="1:23" ht="22.5" customHeight="1" x14ac:dyDescent="0.2">
      <c r="A6" s="32"/>
      <c r="B6" s="32"/>
      <c r="C6" s="32"/>
      <c r="D6" s="6" t="s">
        <v>50</v>
      </c>
      <c r="E6" s="7" t="s">
        <v>51</v>
      </c>
      <c r="F6" s="7" t="s">
        <v>52</v>
      </c>
      <c r="G6" s="7" t="s">
        <v>53</v>
      </c>
      <c r="H6" s="7" t="s">
        <v>6</v>
      </c>
      <c r="I6" s="7" t="s">
        <v>54</v>
      </c>
      <c r="J6" s="7" t="s">
        <v>8</v>
      </c>
      <c r="K6" s="30"/>
      <c r="L6" s="30"/>
      <c r="M6" s="30"/>
      <c r="N6" s="28"/>
      <c r="O6" s="5"/>
      <c r="P6" s="5"/>
      <c r="Q6" s="5"/>
      <c r="S6" s="5"/>
      <c r="U6" s="5"/>
    </row>
    <row r="7" spans="1:23" x14ac:dyDescent="0.2">
      <c r="A7" s="11" t="s">
        <v>9</v>
      </c>
      <c r="B7" s="11" t="s">
        <v>10</v>
      </c>
      <c r="C7" s="11" t="s">
        <v>11</v>
      </c>
      <c r="D7" s="11" t="s">
        <v>12</v>
      </c>
      <c r="E7" s="11" t="s">
        <v>13</v>
      </c>
      <c r="F7" s="11" t="s">
        <v>55</v>
      </c>
      <c r="G7" s="11" t="s">
        <v>56</v>
      </c>
      <c r="H7" s="11" t="s">
        <v>57</v>
      </c>
      <c r="I7" s="11" t="s">
        <v>58</v>
      </c>
      <c r="J7" s="11" t="s">
        <v>59</v>
      </c>
      <c r="K7" s="7" t="s">
        <v>60</v>
      </c>
      <c r="L7" s="7" t="s">
        <v>14</v>
      </c>
      <c r="M7" s="7" t="s">
        <v>15</v>
      </c>
      <c r="N7" s="7" t="s">
        <v>16</v>
      </c>
      <c r="O7" s="5"/>
      <c r="P7" s="5"/>
      <c r="Q7" s="5"/>
      <c r="S7" s="5"/>
      <c r="U7" s="5"/>
    </row>
    <row r="8" spans="1:23" x14ac:dyDescent="0.2">
      <c r="A8" s="14"/>
      <c r="B8" s="14" t="s">
        <v>23</v>
      </c>
      <c r="C8" s="14"/>
      <c r="D8" s="14" t="s">
        <v>62</v>
      </c>
      <c r="E8" s="14" t="s">
        <v>60</v>
      </c>
      <c r="F8" s="14" t="s">
        <v>60</v>
      </c>
      <c r="G8" s="14"/>
      <c r="H8" s="14" t="s">
        <v>158</v>
      </c>
      <c r="I8" s="14"/>
      <c r="J8" s="23" t="s">
        <v>166</v>
      </c>
      <c r="K8" s="19">
        <v>15000</v>
      </c>
      <c r="L8" s="19">
        <v>0</v>
      </c>
      <c r="M8" s="19">
        <v>0</v>
      </c>
      <c r="N8" s="19">
        <v>0</v>
      </c>
      <c r="O8" s="5"/>
      <c r="P8" s="5"/>
      <c r="Q8" s="5"/>
      <c r="S8" s="5"/>
      <c r="U8" s="5"/>
    </row>
    <row r="9" spans="1:23" x14ac:dyDescent="0.2">
      <c r="A9" s="14"/>
      <c r="B9" s="14" t="s">
        <v>144</v>
      </c>
      <c r="C9" s="14"/>
      <c r="D9" s="14" t="s">
        <v>62</v>
      </c>
      <c r="E9" s="14" t="s">
        <v>60</v>
      </c>
      <c r="F9" s="14" t="s">
        <v>60</v>
      </c>
      <c r="G9" s="14"/>
      <c r="H9" s="14" t="s">
        <v>158</v>
      </c>
      <c r="I9" s="14"/>
      <c r="J9" s="23" t="s">
        <v>166</v>
      </c>
      <c r="K9" s="19">
        <v>4452</v>
      </c>
      <c r="L9" s="19">
        <v>0</v>
      </c>
      <c r="M9" s="19">
        <v>0</v>
      </c>
      <c r="N9" s="19">
        <v>0</v>
      </c>
      <c r="O9" s="5"/>
      <c r="P9" s="5"/>
      <c r="Q9" s="5"/>
      <c r="S9" s="5"/>
      <c r="U9" s="5"/>
    </row>
    <row r="10" spans="1:23" x14ac:dyDescent="0.2">
      <c r="A10" s="14"/>
      <c r="B10" s="14" t="s">
        <v>23</v>
      </c>
      <c r="C10" s="14"/>
      <c r="D10" s="14" t="s">
        <v>62</v>
      </c>
      <c r="E10" s="14" t="s">
        <v>60</v>
      </c>
      <c r="F10" s="14" t="s">
        <v>60</v>
      </c>
      <c r="G10" s="14"/>
      <c r="H10" s="14" t="s">
        <v>167</v>
      </c>
      <c r="I10" s="14"/>
      <c r="J10" s="23" t="s">
        <v>168</v>
      </c>
      <c r="K10" s="19">
        <v>11863</v>
      </c>
      <c r="L10" s="19">
        <v>0</v>
      </c>
      <c r="M10" s="19">
        <v>0</v>
      </c>
      <c r="N10" s="19">
        <v>0</v>
      </c>
      <c r="O10" s="5"/>
      <c r="P10" s="5"/>
      <c r="Q10" s="5"/>
      <c r="S10" s="5"/>
      <c r="U10" s="5"/>
    </row>
    <row r="11" spans="1:23" x14ac:dyDescent="0.2">
      <c r="A11" s="14"/>
      <c r="B11" s="14" t="s">
        <v>144</v>
      </c>
      <c r="C11" s="14"/>
      <c r="D11" s="14" t="s">
        <v>62</v>
      </c>
      <c r="E11" s="14" t="s">
        <v>60</v>
      </c>
      <c r="F11" s="14" t="s">
        <v>60</v>
      </c>
      <c r="G11" s="14"/>
      <c r="H11" s="14" t="s">
        <v>167</v>
      </c>
      <c r="I11" s="14"/>
      <c r="J11" s="23" t="s">
        <v>168</v>
      </c>
      <c r="K11" s="19">
        <v>624</v>
      </c>
      <c r="L11" s="19">
        <v>0</v>
      </c>
      <c r="M11" s="19">
        <v>0</v>
      </c>
      <c r="N11" s="19">
        <v>0</v>
      </c>
      <c r="O11" s="5"/>
      <c r="P11" s="5"/>
      <c r="Q11" s="5"/>
      <c r="S11" s="5"/>
      <c r="U11" s="5"/>
    </row>
    <row r="12" spans="1:23" x14ac:dyDescent="0.2">
      <c r="A12" s="45" t="s">
        <v>46</v>
      </c>
      <c r="B12" s="46"/>
      <c r="C12" s="46"/>
      <c r="D12" s="46"/>
      <c r="E12" s="46"/>
      <c r="F12" s="46"/>
      <c r="G12" s="46"/>
      <c r="H12" s="46"/>
      <c r="I12" s="46"/>
      <c r="J12" s="47"/>
      <c r="K12" s="20">
        <v>31939</v>
      </c>
      <c r="L12" s="20">
        <f>SUM(L8:L11)</f>
        <v>0</v>
      </c>
      <c r="M12" s="20">
        <f>SUM(M8:M11)</f>
        <v>0</v>
      </c>
      <c r="N12" s="20">
        <f>SUM(N8:N11)</f>
        <v>0</v>
      </c>
    </row>
    <row r="20" spans="2:10" ht="12.75" customHeight="1" x14ac:dyDescent="0.2">
      <c r="B20" s="12"/>
      <c r="D20" s="12"/>
      <c r="E20" s="12"/>
      <c r="F20" s="12"/>
      <c r="H20" s="12"/>
      <c r="J20" s="12"/>
    </row>
  </sheetData>
  <mergeCells count="13">
    <mergeCell ref="L5:L6"/>
    <mergeCell ref="H5:J5"/>
    <mergeCell ref="A4:N4"/>
    <mergeCell ref="A1:N2"/>
    <mergeCell ref="M5:M6"/>
    <mergeCell ref="N5:N6"/>
    <mergeCell ref="A3:N3"/>
    <mergeCell ref="A12:J12"/>
    <mergeCell ref="D5:G5"/>
    <mergeCell ref="C5:C6"/>
    <mergeCell ref="K5:K6"/>
    <mergeCell ref="A5:A6"/>
    <mergeCell ref="B5:B6"/>
  </mergeCells>
  <pageMargins left="0.55118110236220474" right="0.47244094488188981" top="0.78740157480314965" bottom="0.78740157480314965" header="0.51181102362204722" footer="0.51181102362204722"/>
  <pageSetup paperSize="9" scale="94" orientation="landscape" r:id="rId1"/>
  <headerFooter alignWithMargins="0"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0"/>
  <sheetViews>
    <sheetView zoomScaleNormal="100" workbookViewId="0">
      <selection activeCell="H27" sqref="H27"/>
    </sheetView>
  </sheetViews>
  <sheetFormatPr defaultColWidth="10.28515625" defaultRowHeight="12.75" customHeight="1" x14ac:dyDescent="0.2"/>
  <cols>
    <col min="1" max="1" width="6.7109375" style="1" customWidth="1"/>
    <col min="2" max="5" width="7.7109375" style="1" customWidth="1"/>
    <col min="6" max="6" width="53.7109375" style="1" customWidth="1"/>
    <col min="7" max="10" width="11.7109375" style="2" customWidth="1"/>
    <col min="11" max="12" width="10.140625" style="3" customWidth="1"/>
    <col min="13" max="13" width="10.28515625" style="3" hidden="1" customWidth="1"/>
    <col min="14" max="14" width="9.7109375" style="3" hidden="1" customWidth="1"/>
    <col min="15" max="15" width="9.5703125" style="3" hidden="1" customWidth="1"/>
    <col min="16" max="16" width="9.85546875" style="3" hidden="1" customWidth="1"/>
    <col min="17" max="17" width="9.7109375" style="3" customWidth="1"/>
    <col min="18" max="18" width="9.85546875" style="3" customWidth="1"/>
    <col min="19" max="19" width="9.28515625" style="3" customWidth="1"/>
  </cols>
  <sheetData>
    <row r="1" spans="1:19" x14ac:dyDescent="0.2">
      <c r="A1" s="39" t="s">
        <v>127</v>
      </c>
      <c r="B1" s="39"/>
      <c r="C1" s="39"/>
      <c r="D1" s="39"/>
      <c r="E1" s="39"/>
      <c r="F1" s="39"/>
      <c r="G1" s="39"/>
      <c r="H1" s="39"/>
      <c r="I1" s="39"/>
      <c r="J1" s="39"/>
    </row>
    <row r="2" spans="1:19" x14ac:dyDescent="0.2">
      <c r="A2" s="39"/>
      <c r="B2" s="39"/>
      <c r="C2" s="39"/>
      <c r="D2" s="39"/>
      <c r="E2" s="39"/>
      <c r="F2" s="39"/>
      <c r="G2" s="39"/>
      <c r="H2" s="39"/>
      <c r="I2" s="39"/>
      <c r="J2" s="39"/>
      <c r="M2" s="3">
        <f>G7+G8+G9</f>
        <v>13526</v>
      </c>
      <c r="N2" s="3">
        <f>H7+H8+H9</f>
        <v>20000</v>
      </c>
      <c r="O2" s="3">
        <f>I7+I8+I9</f>
        <v>20000</v>
      </c>
      <c r="P2" s="3">
        <f>J7+J8+J9</f>
        <v>0</v>
      </c>
    </row>
    <row r="3" spans="1:19" x14ac:dyDescent="0.2">
      <c r="A3" s="36" t="s">
        <v>128</v>
      </c>
      <c r="B3" s="37"/>
      <c r="C3" s="37"/>
      <c r="D3" s="37"/>
      <c r="E3" s="37"/>
      <c r="F3" s="37"/>
      <c r="G3" s="37"/>
      <c r="H3" s="37"/>
      <c r="I3" s="37"/>
      <c r="J3" s="38"/>
      <c r="K3" s="5"/>
      <c r="L3" s="5"/>
      <c r="M3" s="5"/>
      <c r="O3" s="5"/>
      <c r="Q3" s="5"/>
      <c r="S3" s="5"/>
    </row>
    <row r="4" spans="1:19" x14ac:dyDescent="0.2">
      <c r="A4" s="31" t="s">
        <v>129</v>
      </c>
      <c r="B4" s="31" t="s">
        <v>3</v>
      </c>
      <c r="C4" s="31" t="s">
        <v>4</v>
      </c>
      <c r="D4" s="37" t="s">
        <v>5</v>
      </c>
      <c r="E4" s="37"/>
      <c r="F4" s="37"/>
      <c r="G4" s="29">
        <v>2026</v>
      </c>
      <c r="H4" s="29">
        <v>2027</v>
      </c>
      <c r="I4" s="29">
        <v>2028</v>
      </c>
      <c r="J4" s="27"/>
      <c r="K4" s="5"/>
      <c r="L4" s="5"/>
      <c r="M4" s="5"/>
      <c r="O4" s="5"/>
      <c r="Q4" s="5"/>
      <c r="S4" s="5"/>
    </row>
    <row r="5" spans="1:19" ht="21" customHeight="1" x14ac:dyDescent="0.2">
      <c r="A5" s="32"/>
      <c r="B5" s="32"/>
      <c r="C5" s="32"/>
      <c r="D5" s="6" t="s">
        <v>6</v>
      </c>
      <c r="E5" s="7" t="s">
        <v>130</v>
      </c>
      <c r="F5" s="8" t="s">
        <v>8</v>
      </c>
      <c r="G5" s="30"/>
      <c r="H5" s="30"/>
      <c r="I5" s="30"/>
      <c r="J5" s="28"/>
      <c r="K5" s="5"/>
      <c r="L5" s="5"/>
      <c r="M5" s="5"/>
      <c r="O5" s="5"/>
      <c r="Q5" s="5"/>
    </row>
    <row r="6" spans="1:19" x14ac:dyDescent="0.2">
      <c r="A6" s="7" t="s">
        <v>9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55</v>
      </c>
      <c r="G6" s="7" t="s">
        <v>60</v>
      </c>
      <c r="H6" s="7" t="s">
        <v>14</v>
      </c>
      <c r="I6" s="7" t="s">
        <v>15</v>
      </c>
      <c r="J6" s="7" t="s">
        <v>16</v>
      </c>
      <c r="K6" s="5"/>
      <c r="L6" s="5"/>
      <c r="M6" s="5"/>
      <c r="O6" s="5"/>
      <c r="Q6" s="5"/>
    </row>
    <row r="7" spans="1:19" x14ac:dyDescent="0.2">
      <c r="A7" s="9" t="s">
        <v>17</v>
      </c>
      <c r="B7" s="9" t="s">
        <v>17</v>
      </c>
      <c r="C7" s="9" t="s">
        <v>22</v>
      </c>
      <c r="D7" s="9" t="s">
        <v>131</v>
      </c>
      <c r="E7" s="9" t="s">
        <v>65</v>
      </c>
      <c r="F7" s="9" t="s">
        <v>132</v>
      </c>
      <c r="G7" s="10">
        <v>12128</v>
      </c>
      <c r="H7" s="10">
        <v>20000</v>
      </c>
      <c r="I7" s="10">
        <v>20000</v>
      </c>
      <c r="J7" s="10">
        <v>0</v>
      </c>
    </row>
    <row r="8" spans="1:19" x14ac:dyDescent="0.2">
      <c r="A8" s="9" t="s">
        <v>17</v>
      </c>
      <c r="B8" s="9" t="s">
        <v>17</v>
      </c>
      <c r="C8" s="9" t="s">
        <v>143</v>
      </c>
      <c r="D8" s="9" t="s">
        <v>131</v>
      </c>
      <c r="E8" s="9"/>
      <c r="F8" s="9" t="s">
        <v>151</v>
      </c>
      <c r="G8" s="10">
        <v>1398</v>
      </c>
      <c r="H8" s="10">
        <v>0</v>
      </c>
      <c r="I8" s="10">
        <v>0</v>
      </c>
      <c r="J8" s="10">
        <v>0</v>
      </c>
    </row>
    <row r="9" spans="1:19" x14ac:dyDescent="0.2">
      <c r="A9" s="9" t="s">
        <v>17</v>
      </c>
      <c r="B9" s="9" t="s">
        <v>17</v>
      </c>
      <c r="C9" s="9"/>
      <c r="D9" s="9"/>
      <c r="E9" s="9" t="s">
        <v>65</v>
      </c>
      <c r="F9" s="9"/>
      <c r="G9" s="10"/>
      <c r="H9" s="10"/>
      <c r="I9" s="10"/>
      <c r="J9" s="10">
        <v>0</v>
      </c>
    </row>
    <row r="10" spans="1:19" x14ac:dyDescent="0.2">
      <c r="A10" s="24" t="s">
        <v>46</v>
      </c>
      <c r="B10" s="25"/>
      <c r="C10" s="25"/>
      <c r="D10" s="25"/>
      <c r="E10" s="25"/>
      <c r="F10" s="26"/>
      <c r="G10" s="10">
        <f>M2</f>
        <v>13526</v>
      </c>
      <c r="H10" s="10">
        <f>N2</f>
        <v>20000</v>
      </c>
      <c r="I10" s="10">
        <f>O2</f>
        <v>20000</v>
      </c>
      <c r="J10" s="10">
        <v>0</v>
      </c>
    </row>
  </sheetData>
  <mergeCells count="11">
    <mergeCell ref="A3:J3"/>
    <mergeCell ref="A1:J2"/>
    <mergeCell ref="A4:A5"/>
    <mergeCell ref="D4:F4"/>
    <mergeCell ref="A10:F10"/>
    <mergeCell ref="G4:G5"/>
    <mergeCell ref="J4:J5"/>
    <mergeCell ref="B4:B5"/>
    <mergeCell ref="I4:I5"/>
    <mergeCell ref="C4:C5"/>
    <mergeCell ref="H4:H5"/>
  </mergeCells>
  <pageMargins left="0.78740157480314965" right="0.78740157480314965" top="0.78740157480314965" bottom="0.78740157480314965" header="0.51181102362204722" footer="0.51181102362204722"/>
  <pageSetup paperSize="9" scale="94" orientation="landscape" r:id="rId1"/>
  <headerFooter alignWithMargins="0"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19"/>
  <sheetViews>
    <sheetView zoomScaleNormal="100" workbookViewId="0">
      <selection activeCell="H34" sqref="H34"/>
    </sheetView>
  </sheetViews>
  <sheetFormatPr defaultColWidth="10.28515625" defaultRowHeight="12.75" customHeight="1" x14ac:dyDescent="0.2"/>
  <cols>
    <col min="1" max="1" width="6.7109375" style="1" customWidth="1"/>
    <col min="2" max="2" width="7.7109375" style="1" customWidth="1"/>
    <col min="3" max="4" width="6.7109375" style="1" customWidth="1"/>
    <col min="5" max="5" width="7.7109375" style="1" customWidth="1"/>
    <col min="6" max="6" width="6.7109375" style="1" customWidth="1"/>
    <col min="7" max="7" width="5.7109375" style="1" customWidth="1"/>
    <col min="8" max="9" width="7.7109375" style="1" customWidth="1"/>
    <col min="10" max="10" width="35.7109375" style="1" customWidth="1"/>
    <col min="11" max="14" width="11.7109375" style="2" customWidth="1"/>
    <col min="15" max="16" width="8.85546875" style="3" customWidth="1"/>
    <col min="17" max="17" width="9.28515625" style="3" customWidth="1"/>
    <col min="18" max="18" width="9.5703125" style="3" customWidth="1"/>
    <col min="19" max="21" width="9.85546875" style="3" customWidth="1"/>
    <col min="22" max="22" width="10" style="3" customWidth="1"/>
    <col min="23" max="23" width="9.7109375" style="3" customWidth="1"/>
  </cols>
  <sheetData>
    <row r="1" spans="1:23" x14ac:dyDescent="0.2">
      <c r="A1" s="39" t="s">
        <v>127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23" x14ac:dyDescent="0.2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23" x14ac:dyDescent="0.2">
      <c r="A3" s="36" t="s">
        <v>133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8"/>
      <c r="O3" s="5"/>
      <c r="P3" s="5"/>
      <c r="Q3" s="5"/>
      <c r="S3" s="5"/>
      <c r="U3" s="5"/>
      <c r="W3" s="5"/>
    </row>
    <row r="4" spans="1:23" x14ac:dyDescent="0.2">
      <c r="A4" s="31" t="s">
        <v>129</v>
      </c>
      <c r="B4" s="31" t="s">
        <v>3</v>
      </c>
      <c r="C4" s="29" t="s">
        <v>4</v>
      </c>
      <c r="D4" s="36" t="s">
        <v>49</v>
      </c>
      <c r="E4" s="37"/>
      <c r="F4" s="37"/>
      <c r="G4" s="38"/>
      <c r="H4" s="36" t="s">
        <v>5</v>
      </c>
      <c r="I4" s="37"/>
      <c r="J4" s="38"/>
      <c r="K4" s="29">
        <v>2026</v>
      </c>
      <c r="L4" s="29">
        <v>2027</v>
      </c>
      <c r="M4" s="29">
        <v>2028</v>
      </c>
      <c r="N4" s="27"/>
      <c r="O4" s="5"/>
      <c r="P4" s="5"/>
      <c r="Q4" s="5"/>
      <c r="S4" s="5"/>
      <c r="U4" s="5"/>
      <c r="W4" s="5"/>
    </row>
    <row r="5" spans="1:23" ht="22.5" customHeight="1" x14ac:dyDescent="0.2">
      <c r="A5" s="32"/>
      <c r="B5" s="32"/>
      <c r="C5" s="30"/>
      <c r="D5" s="6" t="s">
        <v>50</v>
      </c>
      <c r="E5" s="7" t="s">
        <v>51</v>
      </c>
      <c r="F5" s="7" t="s">
        <v>52</v>
      </c>
      <c r="G5" s="7" t="s">
        <v>53</v>
      </c>
      <c r="H5" s="7" t="s">
        <v>6</v>
      </c>
      <c r="I5" s="7" t="s">
        <v>54</v>
      </c>
      <c r="J5" s="7" t="s">
        <v>8</v>
      </c>
      <c r="K5" s="30"/>
      <c r="L5" s="30"/>
      <c r="M5" s="30"/>
      <c r="N5" s="28"/>
      <c r="O5" s="5"/>
      <c r="P5" s="5"/>
      <c r="Q5" s="5"/>
      <c r="S5" s="5"/>
      <c r="U5" s="5"/>
    </row>
    <row r="6" spans="1:23" x14ac:dyDescent="0.2">
      <c r="A6" s="11" t="s">
        <v>9</v>
      </c>
      <c r="B6" s="11" t="s">
        <v>10</v>
      </c>
      <c r="C6" s="11" t="s">
        <v>11</v>
      </c>
      <c r="D6" s="11" t="s">
        <v>12</v>
      </c>
      <c r="E6" s="11" t="s">
        <v>13</v>
      </c>
      <c r="F6" s="11" t="s">
        <v>55</v>
      </c>
      <c r="G6" s="11" t="s">
        <v>56</v>
      </c>
      <c r="H6" s="11" t="s">
        <v>57</v>
      </c>
      <c r="I6" s="11" t="s">
        <v>58</v>
      </c>
      <c r="J6" s="11" t="s">
        <v>59</v>
      </c>
      <c r="K6" s="7" t="s">
        <v>60</v>
      </c>
      <c r="L6" s="7" t="s">
        <v>14</v>
      </c>
      <c r="M6" s="7" t="s">
        <v>15</v>
      </c>
      <c r="N6" s="7" t="s">
        <v>16</v>
      </c>
      <c r="O6" s="5"/>
      <c r="P6" s="5"/>
      <c r="Q6" s="5"/>
      <c r="S6" s="5"/>
      <c r="U6" s="5"/>
    </row>
    <row r="7" spans="1:23" x14ac:dyDescent="0.2">
      <c r="A7" s="14"/>
      <c r="B7" s="14"/>
      <c r="C7" s="14" t="s">
        <v>144</v>
      </c>
      <c r="D7" s="14" t="s">
        <v>62</v>
      </c>
      <c r="E7" s="14" t="s">
        <v>145</v>
      </c>
      <c r="F7" s="14" t="s">
        <v>84</v>
      </c>
      <c r="G7" s="14"/>
      <c r="H7" s="14" t="s">
        <v>147</v>
      </c>
      <c r="I7" s="14"/>
      <c r="J7" s="18" t="s">
        <v>146</v>
      </c>
      <c r="K7" s="15" t="s">
        <v>169</v>
      </c>
      <c r="L7" s="16" t="s">
        <v>169</v>
      </c>
      <c r="M7" s="16" t="s">
        <v>169</v>
      </c>
      <c r="N7" s="16"/>
      <c r="O7" s="5"/>
      <c r="P7" s="5"/>
      <c r="Q7" s="5"/>
      <c r="S7" s="5"/>
      <c r="U7" s="5"/>
    </row>
    <row r="8" spans="1:23" x14ac:dyDescent="0.2">
      <c r="A8" s="14"/>
      <c r="B8" s="14"/>
      <c r="C8" s="14" t="s">
        <v>148</v>
      </c>
      <c r="D8" s="14" t="s">
        <v>62</v>
      </c>
      <c r="E8" s="14" t="s">
        <v>60</v>
      </c>
      <c r="F8" s="14" t="s">
        <v>60</v>
      </c>
      <c r="G8" s="14"/>
      <c r="H8" s="14" t="s">
        <v>149</v>
      </c>
      <c r="I8" s="14"/>
      <c r="J8" s="17" t="s">
        <v>150</v>
      </c>
      <c r="K8" s="15" t="s">
        <v>170</v>
      </c>
      <c r="L8" s="16" t="s">
        <v>170</v>
      </c>
      <c r="M8" s="16" t="s">
        <v>170</v>
      </c>
      <c r="N8" s="16"/>
      <c r="O8" s="5"/>
      <c r="P8" s="5"/>
      <c r="Q8" s="5"/>
      <c r="S8" s="5"/>
      <c r="U8" s="5"/>
    </row>
    <row r="9" spans="1:23" x14ac:dyDescent="0.2">
      <c r="A9" s="14"/>
      <c r="B9" s="14"/>
      <c r="C9" s="14"/>
      <c r="D9" s="14"/>
      <c r="E9" s="14"/>
      <c r="F9" s="14"/>
      <c r="G9" s="14"/>
      <c r="H9" s="14"/>
      <c r="I9" s="14"/>
      <c r="J9" s="14"/>
      <c r="K9" s="15"/>
      <c r="L9" s="16"/>
      <c r="M9" s="16"/>
      <c r="N9" s="16"/>
      <c r="O9" s="5"/>
      <c r="P9" s="5"/>
      <c r="Q9" s="5"/>
      <c r="S9" s="5"/>
      <c r="U9" s="5"/>
    </row>
    <row r="10" spans="1:23" x14ac:dyDescent="0.2">
      <c r="A10" s="48" t="s">
        <v>46</v>
      </c>
      <c r="B10" s="46"/>
      <c r="C10" s="46"/>
      <c r="D10" s="46"/>
      <c r="E10" s="46"/>
      <c r="F10" s="46"/>
      <c r="G10" s="46"/>
      <c r="H10" s="46"/>
      <c r="I10" s="46"/>
      <c r="J10" s="47"/>
      <c r="K10" s="20">
        <v>60000</v>
      </c>
      <c r="L10" s="20">
        <v>60000</v>
      </c>
      <c r="M10" s="20">
        <v>60000</v>
      </c>
      <c r="N10" s="20"/>
    </row>
    <row r="19" spans="3:9" ht="12.75" customHeight="1" x14ac:dyDescent="0.2">
      <c r="C19" s="12"/>
      <c r="D19" s="12"/>
      <c r="E19" s="12"/>
      <c r="F19" s="12"/>
      <c r="G19" s="12"/>
      <c r="H19" s="12"/>
      <c r="I19" s="12"/>
    </row>
  </sheetData>
  <mergeCells count="12">
    <mergeCell ref="A3:N3"/>
    <mergeCell ref="A1:N2"/>
    <mergeCell ref="B4:B5"/>
    <mergeCell ref="L4:L5"/>
    <mergeCell ref="A10:J10"/>
    <mergeCell ref="N4:N5"/>
    <mergeCell ref="K4:K5"/>
    <mergeCell ref="D4:G4"/>
    <mergeCell ref="C4:C5"/>
    <mergeCell ref="M4:M5"/>
    <mergeCell ref="A4:A5"/>
    <mergeCell ref="H4:J4"/>
  </mergeCells>
  <pageMargins left="0.47244094488188981" right="0.43307086614173229" top="0.78740157480314965" bottom="0.78740157480314965" header="0.51181102362204722" footer="0.51181102362204722"/>
  <pageSetup paperSize="9" scale="95" orientation="landscape" r:id="rId1"/>
  <headerFooter alignWithMargins="0"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4"/>
  <sheetViews>
    <sheetView zoomScaleNormal="100" workbookViewId="0">
      <selection activeCell="H4" sqref="H4"/>
    </sheetView>
  </sheetViews>
  <sheetFormatPr defaultColWidth="10.28515625" defaultRowHeight="12.75" customHeight="1" x14ac:dyDescent="0.2"/>
  <cols>
    <col min="1" max="1" width="45.85546875" style="3" customWidth="1"/>
    <col min="2" max="2" width="18.42578125" style="3" customWidth="1"/>
    <col min="3" max="6" width="18.28515625" style="3" customWidth="1"/>
    <col min="7" max="7" width="18.42578125" style="3" customWidth="1"/>
  </cols>
  <sheetData>
    <row r="1" spans="1:7" x14ac:dyDescent="0.2">
      <c r="B1" s="3" t="s">
        <v>134</v>
      </c>
      <c r="C1" s="3" t="s">
        <v>135</v>
      </c>
      <c r="D1" s="3" t="s">
        <v>136</v>
      </c>
      <c r="E1" s="3" t="s">
        <v>137</v>
      </c>
      <c r="F1" s="3" t="s">
        <v>138</v>
      </c>
      <c r="G1" s="3" t="s">
        <v>139</v>
      </c>
    </row>
    <row r="2" spans="1:7" x14ac:dyDescent="0.2">
      <c r="A2" s="3" t="s">
        <v>140</v>
      </c>
      <c r="B2" s="3">
        <v>19</v>
      </c>
      <c r="C2" s="3">
        <v>83</v>
      </c>
      <c r="D2" s="3">
        <v>8</v>
      </c>
      <c r="E2" s="3">
        <v>8</v>
      </c>
      <c r="F2" s="3">
        <v>10</v>
      </c>
      <c r="G2" s="3">
        <v>7</v>
      </c>
    </row>
    <row r="3" spans="1:7" x14ac:dyDescent="0.2">
      <c r="A3" s="3" t="s">
        <v>141</v>
      </c>
      <c r="B3" s="3">
        <v>9</v>
      </c>
      <c r="C3" s="3">
        <v>14</v>
      </c>
      <c r="D3" s="3">
        <v>9</v>
      </c>
      <c r="E3" s="3">
        <v>14</v>
      </c>
      <c r="F3" s="3">
        <v>10</v>
      </c>
      <c r="G3" s="3">
        <v>14</v>
      </c>
    </row>
    <row r="4" spans="1:7" x14ac:dyDescent="0.2">
      <c r="A4" s="3" t="s">
        <v>142</v>
      </c>
      <c r="B4" s="3">
        <v>7</v>
      </c>
      <c r="C4" s="3">
        <v>7</v>
      </c>
      <c r="D4" s="3">
        <v>7</v>
      </c>
      <c r="E4" s="3">
        <v>7</v>
      </c>
      <c r="F4" s="3">
        <v>6</v>
      </c>
      <c r="G4" s="3">
        <v>6</v>
      </c>
    </row>
  </sheetData>
  <pageMargins left="0.75" right="0.75" top="1" bottom="1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12</vt:i4>
      </vt:variant>
    </vt:vector>
  </HeadingPairs>
  <TitlesOfParts>
    <vt:vector size="19" baseType="lpstr">
      <vt:lpstr>CAST_I_1_PRIJMY</vt:lpstr>
      <vt:lpstr>CAST_I_1_VYDAVKY</vt:lpstr>
      <vt:lpstr>CAST_I_2_PRIJMY</vt:lpstr>
      <vt:lpstr>CAST_I_2_VYDAVKY</vt:lpstr>
      <vt:lpstr>CAST_II_PRIJMY</vt:lpstr>
      <vt:lpstr>CAST_II_VYDAVKY</vt:lpstr>
      <vt:lpstr>PARAM</vt:lpstr>
      <vt:lpstr>CAST_I_1_PRIJMY!Názvy_tlače</vt:lpstr>
      <vt:lpstr>CAST_I_1_VYDAVKY!Názvy_tlače</vt:lpstr>
      <vt:lpstr>CAST_I_2_PRIJMY!Názvy_tlače</vt:lpstr>
      <vt:lpstr>CAST_I_2_VYDAVKY!Názvy_tlače</vt:lpstr>
      <vt:lpstr>CAST_II_PRIJMY!Názvy_tlače</vt:lpstr>
      <vt:lpstr>CAST_II_VYDAVKY!Názvy_tlače</vt:lpstr>
      <vt:lpstr>CAST_I_1_PRIJMY!Oblasť_tlače</vt:lpstr>
      <vt:lpstr>CAST_I_1_VYDAVKY!Oblasť_tlače</vt:lpstr>
      <vt:lpstr>CAST_I_2_PRIJMY!Oblasť_tlače</vt:lpstr>
      <vt:lpstr>CAST_I_2_VYDAVKY!Oblasť_tlače</vt:lpstr>
      <vt:lpstr>CAST_II_PRIJMY!Oblasť_tlače</vt:lpstr>
      <vt:lpstr>CAST_II_VYDAVKY!Oblasť_tlače</vt:lpstr>
    </vt:vector>
  </TitlesOfParts>
  <Company>IVES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pracovnik</dc:creator>
  <cp:lastModifiedBy>MAJDIAKOVÁ Andrea</cp:lastModifiedBy>
  <cp:lastPrinted>2025-10-27T09:50:18Z</cp:lastPrinted>
  <dcterms:created xsi:type="dcterms:W3CDTF">2004-12-20T08:40:28Z</dcterms:created>
  <dcterms:modified xsi:type="dcterms:W3CDTF">2025-10-30T09:31:16Z</dcterms:modified>
</cp:coreProperties>
</file>